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/>
  <mc:AlternateContent xmlns:mc="http://schemas.openxmlformats.org/markup-compatibility/2006">
    <mc:Choice Requires="x15">
      <x15ac:absPath xmlns:x15ac="http://schemas.microsoft.com/office/spreadsheetml/2010/11/ac" url="A:\אדמיניסטרציה  מ -  2020\מכרזים- ועדת רכישות מקומיות\2023 מכרז ציוד משקי וחומרי ניקוי\מכרז חורי ניקוי וחדפ לשנת 2023\"/>
    </mc:Choice>
  </mc:AlternateContent>
  <xr:revisionPtr revIDLastSave="0" documentId="8_{9CC55C6E-DC06-4D5A-94AE-1C5853997516}" xr6:coauthVersionLast="36" xr6:coauthVersionMax="36" xr10:uidLastSave="{00000000-0000-0000-0000-000000000000}"/>
  <bookViews>
    <workbookView xWindow="0" yWindow="0" windowWidth="19200" windowHeight="6930" xr2:uid="{00000000-000D-0000-FFFF-FFFF00000000}"/>
  </bookViews>
  <sheets>
    <sheet name="סל 1-ציוד משקי" sheetId="1" r:id="rId1"/>
    <sheet name="סל 2 - חומר ניקיון" sheetId="3" r:id="rId2"/>
  </sheets>
  <definedNames>
    <definedName name="_xlnm.Print_Area" localSheetId="0">'סל 1-ציוד משקי'!$A$1:$H$92</definedName>
    <definedName name="_xlnm.Print_Area" localSheetId="1">'סל 2 - חומר ניקיון'!$A$1:$H$20</definedName>
    <definedName name="_xlnm.Print_Titles" localSheetId="0">'סל 1-ציוד משקי'!$5:$5</definedName>
    <definedName name="_xlnm.Print_Titles" localSheetId="1">'סל 2 - חומר ניקיון'!$6:$6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6" i="1"/>
  <c r="H9" i="3"/>
  <c r="H10" i="3"/>
  <c r="H11" i="3"/>
  <c r="H12" i="3"/>
  <c r="H13" i="3"/>
  <c r="H14" i="3"/>
  <c r="H15" i="3"/>
  <c r="H16" i="3"/>
  <c r="H8" i="3"/>
  <c r="H7" i="3"/>
  <c r="H17" i="3" l="1"/>
  <c r="H18" i="3" s="1"/>
  <c r="H88" i="1"/>
  <c r="H89" i="1" s="1"/>
</calcChain>
</file>

<file path=xl/sharedStrings.xml><?xml version="1.0" encoding="utf-8"?>
<sst xmlns="http://schemas.openxmlformats.org/spreadsheetml/2006/main" count="285" uniqueCount="188">
  <si>
    <t>מס'</t>
  </si>
  <si>
    <t>מק"ט</t>
  </si>
  <si>
    <t>שם פריט</t>
  </si>
  <si>
    <t>הערות</t>
  </si>
  <si>
    <t>יחידת  מידה</t>
  </si>
  <si>
    <t>כמות רכישה שנתית משוערת בהתאם ליחידת מידה</t>
  </si>
  <si>
    <t>גביע חד פעמי 250 סמ"ק שקוף פלסטיק</t>
  </si>
  <si>
    <t>לא פחות ממשקל של: 6.5 גרם</t>
  </si>
  <si>
    <t>יח'</t>
  </si>
  <si>
    <t>חמגשית אלומיניום ללא חלוקה</t>
  </si>
  <si>
    <t>חמגשית אלומיניום מחולקת במידות :22.5/17/4</t>
  </si>
  <si>
    <t>כובע טבח מנייר חד פעמי</t>
  </si>
  <si>
    <t>כוס חד פעמי לשתיה קרה מפלסטיק 180 סמ"ק שקופה</t>
  </si>
  <si>
    <t>לא פחות ממשקל של : 1.5 גרם</t>
  </si>
  <si>
    <t>כוס נייר לשתיה חמה  180 סמ"ק , OZ 8</t>
  </si>
  <si>
    <t>לא פחות ממשקל של: 5 גרם</t>
  </si>
  <si>
    <t>כוס נייר קטנה 125 מ"ל OZ  4</t>
  </si>
  <si>
    <t>לא פחות ממשקל של: 3 גרם</t>
  </si>
  <si>
    <t>כוסית פלסטיק שקוף לתרופות 80 גרם קטנה (ליין)</t>
  </si>
  <si>
    <t>כף אוכל חד פעמי p.p</t>
  </si>
  <si>
    <t>לא פחות ממשקל של: 2 גרם</t>
  </si>
  <si>
    <t>כף אוכל חד פעמי קשיח איכותי</t>
  </si>
  <si>
    <t>לא פחות ממשקל של: 4 גרם</t>
  </si>
  <si>
    <t>כפית אוכל קטנה חד פעמי לבן פשוט p.p</t>
  </si>
  <si>
    <t>לא פחות ממשקל של: 1.5 גרם</t>
  </si>
  <si>
    <t>כפפות גומי משק בית מידה L</t>
  </si>
  <si>
    <t>זוג</t>
  </si>
  <si>
    <t>מזלג אוכל חד פעמי  קשיח איכותי</t>
  </si>
  <si>
    <t>לא פחות ממשקל של: 3.5 גרם</t>
  </si>
  <si>
    <t>מזלג אוכל חד פעמי p.p</t>
  </si>
  <si>
    <t xml:space="preserve">מיכל אובלי בר פלסטיק עם מכסה צמוד  1,000 סמ"ק, גובה פנימי 5 ס"מ  </t>
  </si>
  <si>
    <t>לא פחות ממשקל של: 31 גרם</t>
  </si>
  <si>
    <t>מכסה לחמגשית אלומיניום</t>
  </si>
  <si>
    <t>מפיות דיספנסר מנייר טישו חד שכבתי</t>
  </si>
  <si>
    <t>קרטון</t>
  </si>
  <si>
    <t>חב'</t>
  </si>
  <si>
    <t>סינר  70/1.16 P.V.C למטבח</t>
  </si>
  <si>
    <t>סינר דנטלי 40/60 חד פעמי לבן קצר</t>
  </si>
  <si>
    <t>סינר ניילון חד פעמי לבן ארוך 70/1.10</t>
  </si>
  <si>
    <t>סכין אוכל חד פעמי אוכל קשיח איכותי</t>
  </si>
  <si>
    <t>ספוג רחצה מידות 18/18 ס"מ עובי 0.3 מ"מ</t>
  </si>
  <si>
    <t>צלחת חד פעמי גדולה 9" ,צבע לבן,  ps</t>
  </si>
  <si>
    <t>לא פחות ממשקל של: 5.5 גרם</t>
  </si>
  <si>
    <t>צלחת חד פעמית קשיחה איכותית גדולה 9"</t>
  </si>
  <si>
    <t>לא פחות ממשקל של: 11.5  גרם</t>
  </si>
  <si>
    <t xml:space="preserve">צלחת חד פעמית קשיחה איכותית קטנה 7" </t>
  </si>
  <si>
    <t>לא פחות ממשקל של: 7 גרם</t>
  </si>
  <si>
    <t>קערית מרק חד פעמית PS קוטר 17 עומק 5.5</t>
  </si>
  <si>
    <t>גליל</t>
  </si>
  <si>
    <t>נייר פלסטנט למגשי אוכל 25*35 ס"מ</t>
  </si>
  <si>
    <t>כיסוי ניילון למשטחים (עבור עגלות כביסה)</t>
  </si>
  <si>
    <t>שקית פח אשפה (צהוב) 110/92 HD</t>
  </si>
  <si>
    <t>גביע 50 סמ"ק עם מכסה מחובר</t>
  </si>
  <si>
    <t>כף הגשה חד פעמי קשיח</t>
  </si>
  <si>
    <t>סכין אוכל חד פעמי פשוט P.P</t>
  </si>
  <si>
    <t>קערית מרק חד פעמית קשיחה</t>
  </si>
  <si>
    <t>שקית נייר לנשיאה</t>
  </si>
  <si>
    <t>דאודורנט ספריי לאשה</t>
  </si>
  <si>
    <t>דלי מפלסטיק 10 ליטר שחור עם ידית מפלסטיק</t>
  </si>
  <si>
    <t>כף אשפה מפלסטיק עם ידית אחיזה</t>
  </si>
  <si>
    <t>כרית יפנית לשטיפת כלים</t>
  </si>
  <si>
    <t>מברשת לאסלה עם מעמד מפלסטיק</t>
  </si>
  <si>
    <t>מברשת לניקוי</t>
  </si>
  <si>
    <t>מגב לרצפה מפלסטיק ללא ידית אורך 40 ס"מ</t>
  </si>
  <si>
    <t>מגב לרצפה מפלסטיק ללא ידית אורך 60 ס"מ</t>
  </si>
  <si>
    <t>מגבוני לחות לניקוי מבוגרים</t>
  </si>
  <si>
    <t>מגבת נייר בגליל 100 מטר בגליל, קרפ חד שכבתי</t>
  </si>
  <si>
    <t>מטאטא כביש 30 ס"מ</t>
  </si>
  <si>
    <t>מטאטא כביש 60 ס"מ</t>
  </si>
  <si>
    <t>מטאטא שיער בייתי 30 ס"מ ללא מקל עם הברגה</t>
  </si>
  <si>
    <t>מטלית לניקוי כללי</t>
  </si>
  <si>
    <t>מטלית לניקוי רצפות מיקרופייבר</t>
  </si>
  <si>
    <t>מסרק שיער לגבר</t>
  </si>
  <si>
    <t>מרכך שיער</t>
  </si>
  <si>
    <t xml:space="preserve">משחת גילוח </t>
  </si>
  <si>
    <t>משחת שיניים</t>
  </si>
  <si>
    <t>נייר טואלט 160 דף טישו דו שכבתי</t>
  </si>
  <si>
    <t>נייר טואלט סליל דגם ג'מבו 140 מטר קרפ חד שכבתי</t>
  </si>
  <si>
    <t>סבון נוזלי לניקוי ידיים</t>
  </si>
  <si>
    <t>סדין נייר לכיסוי מיטה</t>
  </si>
  <si>
    <t>ספוג פלא</t>
  </si>
  <si>
    <t>סקוטשברייט לניקוי</t>
  </si>
  <si>
    <t>שמפו + סבון גוף</t>
  </si>
  <si>
    <t xml:space="preserve">שקית ניילון במידות 75/90 ס"מ </t>
  </si>
  <si>
    <t xml:space="preserve">שקית פוליאתילן במידות 30/40 ס"מ </t>
  </si>
  <si>
    <t>בין 150 - 180 מ"ל , ריחני, מונע ריחות, באישור משרד הבריאות + MSDS בעברית</t>
  </si>
  <si>
    <t>איכותי עם גומי בקצה</t>
  </si>
  <si>
    <t>גודל 12/9 , אספקה בשני צבעים</t>
  </si>
  <si>
    <t>עם סיבים צפופים וקשים</t>
  </si>
  <si>
    <t>בהתאם לנצפה בסיור ספקים</t>
  </si>
  <si>
    <t>בכל חבילה 6 גלילים, יש לציין על גבי האריזה את מס' הגלילים, אורך גליל, תיאור המוצר</t>
  </si>
  <si>
    <t>גב פלסטיק עם הברגה</t>
  </si>
  <si>
    <t xml:space="preserve">במידות 33/35 ס"מ </t>
  </si>
  <si>
    <t>אורך מינימום 20 ס"מ מפלסטיק</t>
  </si>
  <si>
    <t>גלון של 4 ליטר, רייחני, באישור משרד הבריאות  + MSDS בעברית</t>
  </si>
  <si>
    <t>80-100 גרם , באישור משרד הבריאות + MSDS בעברית</t>
  </si>
  <si>
    <t>50 גרם , באישור משרד הבריאות + MSDS בעברית</t>
  </si>
  <si>
    <t>בכל חבילה 12 גלילים</t>
  </si>
  <si>
    <t>127 מטר אורך, רוחב 50 ס"מ , חד שכבתי לבן</t>
  </si>
  <si>
    <t xml:space="preserve">להסרת כתמי ליכלוך קשים, במידות  6/11 ס"מ </t>
  </si>
  <si>
    <t xml:space="preserve">לקרצוף וניקוי, מידות מינימום ליחידה, רוחב 9 ס"מ אורך 70 ס"מ </t>
  </si>
  <si>
    <t>גלון של 4 ליטר, מבושם ומכיל לחות למניעת יובש, מותאם גם לחפיפת השיער וגם לסבון גוף , באישור משרד הבריאות + MSDS בעברית</t>
  </si>
  <si>
    <t xml:space="preserve"> בהתאם לדוגמא, 0.10 מיקרון, 50 יח' נשלפות בחבילה עם הדפס "משרד הבריאות", hd</t>
  </si>
  <si>
    <t>בהתאם לדוגמא, 0.30 מיקרון , 50 יח' נשלפות בחבילה עם הדפס "משרד הבריאות", hd</t>
  </si>
  <si>
    <t xml:space="preserve"> בהתאם לדוגמא, 0.7 מיקרון, hd, מרשרש שקוף, 50 יח' נשלפות בחבילה עם הדפס "משרד הבריאות"</t>
  </si>
  <si>
    <t>דלי</t>
  </si>
  <si>
    <t>מטלית</t>
  </si>
  <si>
    <t>גלון</t>
  </si>
  <si>
    <t>חבילה</t>
  </si>
  <si>
    <t>מגב קטן לשיש מפלסטיק אורך 20 ס"מ</t>
  </si>
  <si>
    <t>מטהר אוויר למכשירי בישום קטנים</t>
  </si>
  <si>
    <t>נוזל ג'ל למכונת כביסה</t>
  </si>
  <si>
    <t>סכין גילוח ח"פ</t>
  </si>
  <si>
    <t>לא פחות ממשקל של : 17 גרם</t>
  </si>
  <si>
    <t>מיניבר 150 + מכסה (קופסא קטנה לסלטים)</t>
  </si>
  <si>
    <t>6,400 יחידות ארוזות בחבילות</t>
  </si>
  <si>
    <t xml:space="preserve">נייר אפייה גדול </t>
  </si>
  <si>
    <t>גודל  70*50, 1,000 יחידות בחבילה</t>
  </si>
  <si>
    <t>קשיח ואיכותי, לא פחות ממשקל של : 11.5 גרם</t>
  </si>
  <si>
    <t>רדיד אלומיניום עבה 14 מקרון , רוחב 45 ס"מ, 50 מטר או 100 מטר</t>
  </si>
  <si>
    <t>מטר</t>
  </si>
  <si>
    <t>קערית מרק מקלקר קוטר 15.5 עומק 5 צבע קרם</t>
  </si>
  <si>
    <t>נייר נצמד גדול 300 מטר אורך, רוחב 45</t>
  </si>
  <si>
    <t>כיסוי ניילון לעגלות (עבור מטבח ראשי)</t>
  </si>
  <si>
    <t>מרכך כביסה לבישום וריכוך כביסה</t>
  </si>
  <si>
    <t>4 ליטר,  MSDS בעברית, מכיל חומרי עזר אשר מונעים חשמל סטטי באריגים סינטטים, מכיל ריכוז גבוה של בושם הנשאר על הבד לאורך זמן. מכיל עד 5% חומר פעיל שטח קטיוני</t>
  </si>
  <si>
    <t>4 ליטר,  MSDS בעברית, מתאים לכביסה צבעונית או לבנה, מותאם לכביסה בכל הטמפרטורות 30-90 צלזיוס, 5-15% חומר פעיל שטח אניוני, עד 5% סבון, אינזימים, פוספונטים,מייצבים, בושם,מלבין אופטי</t>
  </si>
  <si>
    <t>ידית עץ למגב/מטאטא עם הברגה באורך של 150 ס"מ</t>
  </si>
  <si>
    <t>כרית מתכת ננס(ברזלית)</t>
  </si>
  <si>
    <t>מברשת גילוח ידית עץ</t>
  </si>
  <si>
    <t>פלסטיק עם הברגה, 2 להבים</t>
  </si>
  <si>
    <t>500 יח' בדלי באישור משרד הבריאות + MSDS בעברית, ללא אלכוהול</t>
  </si>
  <si>
    <t>מגבת נייר בגליל איכותי</t>
  </si>
  <si>
    <t>100 % תאית, חד שכבתי, 150/20.5 מטר לגליל, בכל חבילה 6 גלילים, יש לציין על גבי האריזה את מס' הגלילים, אורך גליל, תיאור המוצר</t>
  </si>
  <si>
    <t>יש לציין על גבי האריזה פרטי התכולה - מס' הגלילים , אורך כל גליל, תיאור המוצר</t>
  </si>
  <si>
    <t xml:space="preserve">בהתאם לדוגמא, מנייר חום עבה וידיות, עמידה לנשיאה (לחמגשיות אוכל וכו'), במידות: גובה 29 ס"מ, 26.5 ס"מ , עומק 15 ס"מ </t>
  </si>
  <si>
    <t>בהתאם לדוגמא</t>
  </si>
  <si>
    <t>1,000 יח' בחבילה</t>
  </si>
  <si>
    <t>27/28 ס"מ, גליל עם פס חיתוך למטלית , מינימום 40 מטליות בגליל</t>
  </si>
  <si>
    <t>ליטר</t>
  </si>
  <si>
    <t>סה"כ עלות שנתית משוערת לפני מע"מ</t>
  </si>
  <si>
    <t>סה"כ עלות שנתית משוערת כולל מע"מ</t>
  </si>
  <si>
    <t>25 יחידות בגליל</t>
  </si>
  <si>
    <t>2.4/2 LD</t>
  </si>
  <si>
    <t>גודל 2/1 LD</t>
  </si>
  <si>
    <t xml:space="preserve">מגש חד"פ מאלומיניום אובלי </t>
  </si>
  <si>
    <t>35/24</t>
  </si>
  <si>
    <t>מטלית לניקוי כללי בגליל</t>
  </si>
  <si>
    <t>מידות מינימום 50/80 ס"מ , מגיע בצבעים: אדום/וורוד, כחול,  צהוב, ירוק</t>
  </si>
  <si>
    <t>מכסה לגביע 250 סמ"ק חד פעמי שקוף פלסטיק (לגביע שבסעיף 2)</t>
  </si>
  <si>
    <t>גלון של 4 ליטר, רייחני, מותאם ל PH הטבעי של העור, באישור משרד הבריאות + MSDS בעברית</t>
  </si>
  <si>
    <t xml:space="preserve">שקית ניילון לפח אשפה במידות 50/70 ס"מ </t>
  </si>
  <si>
    <t>סה"כ עלות שנתית משוערת לפני מע"מ:</t>
  </si>
  <si>
    <r>
      <t xml:space="preserve">מחיר </t>
    </r>
    <r>
      <rPr>
        <b/>
        <u val="singleAccounting"/>
        <sz val="16"/>
        <rFont val="David"/>
        <family val="2"/>
      </rPr>
      <t>ליחידת</t>
    </r>
    <r>
      <rPr>
        <b/>
        <sz val="16"/>
        <rFont val="David"/>
        <family val="2"/>
        <charset val="177"/>
      </rPr>
      <t xml:space="preserve"> </t>
    </r>
    <r>
      <rPr>
        <b/>
        <u val="singleAccounting"/>
        <sz val="16"/>
        <rFont val="David"/>
        <family val="2"/>
      </rPr>
      <t>מידה</t>
    </r>
    <r>
      <rPr>
        <b/>
        <sz val="16"/>
        <rFont val="David"/>
        <family val="2"/>
        <charset val="177"/>
      </rPr>
      <t xml:space="preserve"> לפני מע"מ</t>
    </r>
  </si>
  <si>
    <t>הצעת המחיר</t>
  </si>
  <si>
    <t xml:space="preserve">מכרז פומבי מס' 5/23 </t>
  </si>
  <si>
    <t>סל מס' 1 -  ציוד משקי, חד"פ, מוצרי הגיינה, טואלטיקה וציוד כללי</t>
  </si>
  <si>
    <t xml:space="preserve">שקית ניילון 80/90 ס"מ </t>
  </si>
  <si>
    <t>בהתאם לדוגמא, 17 מיקרון, HD, 50 יחידות בגליל, נחתך עם פס חיתוך, עם הדפס "משרד הבריאות"</t>
  </si>
  <si>
    <t>אומדן רכישה שנתי משוער</t>
  </si>
  <si>
    <r>
      <t xml:space="preserve">עלות </t>
    </r>
    <r>
      <rPr>
        <b/>
        <u val="singleAccounting"/>
        <sz val="22"/>
        <rFont val="David"/>
        <family val="2"/>
      </rPr>
      <t>ליחידת מידה</t>
    </r>
    <r>
      <rPr>
        <b/>
        <sz val="22"/>
        <rFont val="David"/>
        <family val="2"/>
      </rPr>
      <t xml:space="preserve"> לפני מע"מ</t>
    </r>
  </si>
  <si>
    <t>סה"כ:</t>
  </si>
  <si>
    <t>טבליות למדיח כלים בייתי</t>
  </si>
  <si>
    <t>טבליה</t>
  </si>
  <si>
    <t>טבליות המכילות גם סבון למדיח וגם נוזל הברקה, יש לצרף אישור MSDS בעברית</t>
  </si>
  <si>
    <t>מסיר שומנים קר</t>
  </si>
  <si>
    <t>גלון של 4 ליטר, מסיר ביעילות שומנים שרופים וכבדים ללא חימום, מתאים לניקוי סירים, תבניות, כלי נירוסטה, תנורים, משטחי עבודה, אריחי קרמיקה, פלסטיק ועוד. מכיל : 5% קאוסטיק פוטש , עד 5% חומרים פעילי שטח, סילקטים וממיסים, יש לצרף אישור MSDS  + הצהרת היצרן לעמידה בהוראות וההנחיות העדכניות של משרד הבריאות למוצר עבור ניקוי וחיטוי לציוד הבא במגע ישיר עם מזון (doc 04-400)</t>
  </si>
  <si>
    <t>משחת כלים אמה מינימום 15 ק"ג</t>
  </si>
  <si>
    <t>דלי של 16 ק"ג, מכיל מינימום 20% חומר פעיל, יש לצרף אישור MSDS בעברית</t>
  </si>
  <si>
    <t>נוזל כלים גלון של 4 ליטר</t>
  </si>
  <si>
    <t>12% חומר פעיל,  יש לצרף אישור MSDS בעברית</t>
  </si>
  <si>
    <t>24% חומר פעיל,  יש לצרף אישור MSDS בעברית</t>
  </si>
  <si>
    <t>נוזל כלים מינימום 750 מ"ל עד 1 ליטר</t>
  </si>
  <si>
    <t>בקבוק</t>
  </si>
  <si>
    <t>18% חומר פעיל , יש לצרף אישור MSDS בעברית</t>
  </si>
  <si>
    <t>מכיל מינימום 24% חומר פעיל , יש לצרף אישור MSDS בעברית</t>
  </si>
  <si>
    <t>נוזל לניקוי וחיטוי אסלות</t>
  </si>
  <si>
    <t>בבקבוק של 1 ליטר נוזל עם פקק מאובטח, יש לצרף אישור MSDS בעברית</t>
  </si>
  <si>
    <t>תרסיס לטיהור אוויר מבושם</t>
  </si>
  <si>
    <t>תרסיס</t>
  </si>
  <si>
    <t>תרסיס של 750 מ"ל , מכיל 5-15% בושם, יש לצרף אישור MSDS בעברית</t>
  </si>
  <si>
    <t>תרסיס לניקוי והברקת שמשות / משטחים</t>
  </si>
  <si>
    <t>תרסיס של 750 מ"ל , יש לצרף אישור MSDS בעברית</t>
  </si>
  <si>
    <t>סה"כ עלות שנתית משוערת אחרי מע"מ</t>
  </si>
  <si>
    <r>
      <rPr>
        <u/>
        <sz val="22"/>
        <color theme="1"/>
        <rFont val="Arial"/>
        <family val="2"/>
        <scheme val="minor"/>
      </rPr>
      <t>הערה:</t>
    </r>
    <r>
      <rPr>
        <sz val="22"/>
        <color theme="1"/>
        <rFont val="Arial"/>
        <family val="2"/>
        <charset val="177"/>
        <scheme val="minor"/>
      </rPr>
      <t xml:space="preserve">  יש לוודא כי בגיליון הבטיחות (MSDS) רשום שם היצרן כפי שרשום באריזה המקורית המסופקת ע"י הספק.</t>
    </r>
  </si>
  <si>
    <t>אומדן הצריכה הרשום מהווה אינדיקציה בלבד לצורך הגשת ההצעה ואינו מהווה שום התחייבות להזמנות בכמויות אלו.</t>
  </si>
  <si>
    <t>סל מס' 2 -  חומרי ניקיון</t>
  </si>
  <si>
    <t>יש למלא עמודה זו בלבד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</si>
</sst>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 [$₪-40D]\ * #,##0.000_ ;_ [$₪-40D]\ * \-#,##0.000_ ;_ [$₪-40D]\ * &quot;-&quot;??_ ;_ @_ "/>
    <numFmt numFmtId="165" formatCode="_ [$₪-40D]\ * #,##0.00_ ;_ [$₪-40D]\ * \-#,##0.00_ ;_ [$₪-40D]\ * &quot;-&quot;??_ ;_ @_ "/>
    <numFmt numFmtId="166" formatCode="_ * #,##0_ ;_ * \-#,##0_ ;_ * &quot;-&quot;??_ ;_ @_ "/>
    <numFmt numFmtId="167" formatCode="#,##0_ ;\-#,##0\ "/>
  </numFmts>
  <fonts count="1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6"/>
      <name val="David"/>
      <family val="2"/>
      <charset val="177"/>
    </font>
    <font>
      <sz val="24"/>
      <name val="David"/>
      <family val="2"/>
      <charset val="177"/>
    </font>
    <font>
      <b/>
      <sz val="16"/>
      <name val="David"/>
      <family val="2"/>
      <charset val="177"/>
    </font>
    <font>
      <b/>
      <u/>
      <sz val="24"/>
      <name val="David"/>
      <family val="2"/>
      <charset val="177"/>
    </font>
    <font>
      <sz val="16"/>
      <color rgb="FFFF0000"/>
      <name val="David"/>
      <family val="2"/>
      <charset val="177"/>
    </font>
    <font>
      <b/>
      <u val="singleAccounting"/>
      <sz val="16"/>
      <name val="David"/>
      <family val="2"/>
    </font>
    <font>
      <b/>
      <u/>
      <sz val="36"/>
      <name val="David"/>
      <family val="2"/>
      <charset val="177"/>
    </font>
    <font>
      <b/>
      <u/>
      <sz val="26"/>
      <name val="David"/>
      <family val="2"/>
      <charset val="177"/>
    </font>
    <font>
      <b/>
      <sz val="22"/>
      <name val="David"/>
      <family val="2"/>
      <charset val="177"/>
    </font>
    <font>
      <b/>
      <sz val="22"/>
      <name val="David"/>
      <family val="2"/>
    </font>
    <font>
      <b/>
      <u val="singleAccounting"/>
      <sz val="22"/>
      <name val="David"/>
      <family val="2"/>
    </font>
    <font>
      <sz val="22"/>
      <name val="David"/>
      <family val="2"/>
      <charset val="177"/>
    </font>
    <font>
      <sz val="22"/>
      <color theme="1"/>
      <name val="Arial"/>
      <family val="2"/>
      <charset val="177"/>
      <scheme val="minor"/>
    </font>
    <font>
      <sz val="22"/>
      <color theme="1"/>
      <name val="David"/>
      <family val="2"/>
    </font>
    <font>
      <sz val="22"/>
      <color theme="1"/>
      <name val="Arial"/>
      <family val="2"/>
      <scheme val="minor"/>
    </font>
    <font>
      <u/>
      <sz val="22"/>
      <color theme="1"/>
      <name val="Arial"/>
      <family val="2"/>
      <scheme val="minor"/>
    </font>
    <font>
      <b/>
      <sz val="16"/>
      <color rgb="FFFF0000"/>
      <name val="David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8">
    <xf numFmtId="0" fontId="0" fillId="0" borderId="0" xfId="0"/>
    <xf numFmtId="0" fontId="2" fillId="0" borderId="0" xfId="0" applyFont="1" applyAlignment="1" applyProtection="1">
      <alignment horizontal="right" vertical="center" wrapText="1"/>
      <protection locked="0"/>
    </xf>
    <xf numFmtId="0" fontId="2" fillId="0" borderId="0" xfId="0" applyFont="1" applyProtection="1"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 readingOrder="2"/>
    </xf>
    <xf numFmtId="0" fontId="4" fillId="0" borderId="2" xfId="0" applyFont="1" applyFill="1" applyBorder="1" applyAlignment="1" applyProtection="1">
      <alignment horizontal="center" vertical="center" wrapText="1" readingOrder="2"/>
    </xf>
    <xf numFmtId="166" fontId="4" fillId="0" borderId="2" xfId="1" applyNumberFormat="1" applyFont="1" applyFill="1" applyBorder="1" applyAlignment="1" applyProtection="1">
      <alignment horizontal="center" vertical="center" wrapText="1" readingOrder="2"/>
    </xf>
    <xf numFmtId="164" fontId="4" fillId="0" borderId="2" xfId="1" applyNumberFormat="1" applyFont="1" applyFill="1" applyBorder="1" applyAlignment="1" applyProtection="1">
      <alignment horizontal="center" vertical="center" wrapText="1" readingOrder="2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readingOrder="2"/>
    </xf>
    <xf numFmtId="0" fontId="2" fillId="0" borderId="2" xfId="0" applyFont="1" applyFill="1" applyBorder="1" applyAlignment="1" applyProtection="1">
      <alignment horizontal="right" vertical="center" wrapText="1" readingOrder="2"/>
    </xf>
    <xf numFmtId="0" fontId="2" fillId="0" borderId="2" xfId="0" applyFont="1" applyFill="1" applyBorder="1" applyAlignment="1" applyProtection="1">
      <alignment horizontal="center" vertical="center" wrapText="1" readingOrder="2"/>
    </xf>
    <xf numFmtId="0" fontId="2" fillId="0" borderId="2" xfId="0" applyFont="1" applyBorder="1" applyAlignment="1" applyProtection="1">
      <alignment horizontal="right" vertical="center" wrapText="1"/>
    </xf>
    <xf numFmtId="0" fontId="2" fillId="0" borderId="2" xfId="0" applyNumberFormat="1" applyFont="1" applyFill="1" applyBorder="1" applyAlignment="1" applyProtection="1">
      <alignment horizontal="center" vertical="center" readingOrder="2"/>
    </xf>
    <xf numFmtId="0" fontId="2" fillId="0" borderId="0" xfId="0" applyFont="1" applyAlignment="1" applyProtection="1">
      <alignment horizontal="center" vertical="center"/>
      <protection locked="0"/>
    </xf>
    <xf numFmtId="166" fontId="2" fillId="0" borderId="0" xfId="1" applyNumberFormat="1" applyFont="1" applyAlignment="1" applyProtection="1">
      <alignment vertical="center"/>
      <protection locked="0"/>
    </xf>
    <xf numFmtId="164" fontId="2" fillId="0" borderId="0" xfId="0" applyNumberFormat="1" applyFont="1" applyAlignment="1" applyProtection="1">
      <alignment vertical="center"/>
      <protection locked="0"/>
    </xf>
    <xf numFmtId="165" fontId="2" fillId="0" borderId="0" xfId="0" applyNumberFormat="1" applyFont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right" vertical="center" wrapText="1"/>
      <protection locked="0"/>
    </xf>
    <xf numFmtId="0" fontId="2" fillId="0" borderId="2" xfId="0" applyFont="1" applyBorder="1" applyAlignment="1" applyProtection="1">
      <alignment horizontal="right" vertical="center" wrapText="1" readingOrder="2"/>
    </xf>
    <xf numFmtId="17" fontId="2" fillId="0" borderId="0" xfId="0" applyNumberFormat="1" applyFont="1" applyBorder="1" applyAlignment="1" applyProtection="1">
      <alignment horizontal="center"/>
      <protection locked="0"/>
    </xf>
    <xf numFmtId="0" fontId="2" fillId="0" borderId="3" xfId="0" applyFont="1" applyFill="1" applyBorder="1" applyAlignment="1" applyProtection="1">
      <alignment horizontal="center" vertical="center" readingOrder="2"/>
    </xf>
    <xf numFmtId="0" fontId="2" fillId="0" borderId="3" xfId="0" applyFont="1" applyFill="1" applyBorder="1" applyAlignment="1" applyProtection="1">
      <alignment horizontal="right" vertical="center" wrapText="1" readingOrder="2"/>
    </xf>
    <xf numFmtId="0" fontId="2" fillId="0" borderId="3" xfId="0" applyFont="1" applyFill="1" applyBorder="1" applyAlignment="1" applyProtection="1">
      <alignment horizontal="center" vertical="center" wrapText="1" readingOrder="2"/>
    </xf>
    <xf numFmtId="0" fontId="6" fillId="0" borderId="0" xfId="0" applyFont="1" applyAlignment="1" applyProtection="1">
      <alignment horizontal="center" vertical="center"/>
      <protection locked="0"/>
    </xf>
    <xf numFmtId="166" fontId="2" fillId="0" borderId="1" xfId="1" applyNumberFormat="1" applyFont="1" applyBorder="1" applyAlignment="1" applyProtection="1">
      <alignment horizontal="center" vertical="center"/>
      <protection locked="0"/>
    </xf>
    <xf numFmtId="0" fontId="3" fillId="0" borderId="0" xfId="0" applyFont="1" applyFill="1" applyProtection="1">
      <protection locked="0"/>
    </xf>
    <xf numFmtId="49" fontId="2" fillId="0" borderId="2" xfId="0" applyNumberFormat="1" applyFont="1" applyBorder="1" applyAlignment="1" applyProtection="1">
      <alignment horizontal="right" vertical="center" wrapText="1" readingOrder="2"/>
    </xf>
    <xf numFmtId="0" fontId="8" fillId="2" borderId="0" xfId="0" applyFont="1" applyFill="1" applyAlignment="1" applyProtection="1">
      <alignment horizontal="center"/>
      <protection locked="0"/>
    </xf>
    <xf numFmtId="164" fontId="11" fillId="0" borderId="2" xfId="1" applyNumberFormat="1" applyFont="1" applyFill="1" applyBorder="1" applyAlignment="1" applyProtection="1">
      <alignment horizontal="center" vertical="center" wrapText="1" readingOrder="2"/>
      <protection locked="0"/>
    </xf>
    <xf numFmtId="167" fontId="2" fillId="0" borderId="2" xfId="1" applyNumberFormat="1" applyFont="1" applyFill="1" applyBorder="1" applyAlignment="1" applyProtection="1">
      <alignment horizontal="center" vertical="center" readingOrder="2"/>
    </xf>
    <xf numFmtId="167" fontId="2" fillId="0" borderId="2" xfId="1" applyNumberFormat="1" applyFont="1" applyBorder="1" applyAlignment="1" applyProtection="1">
      <alignment horizontal="center" vertical="center"/>
    </xf>
    <xf numFmtId="167" fontId="2" fillId="0" borderId="3" xfId="1" applyNumberFormat="1" applyFont="1" applyFill="1" applyBorder="1" applyAlignment="1" applyProtection="1">
      <alignment horizontal="center" vertical="center" readingOrder="2"/>
    </xf>
    <xf numFmtId="164" fontId="18" fillId="3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</xf>
    <xf numFmtId="0" fontId="10" fillId="0" borderId="2" xfId="0" applyFont="1" applyFill="1" applyBorder="1" applyAlignment="1" applyProtection="1">
      <alignment horizontal="center" vertical="center" readingOrder="2"/>
    </xf>
    <xf numFmtId="0" fontId="10" fillId="0" borderId="2" xfId="0" applyFont="1" applyFill="1" applyBorder="1" applyAlignment="1" applyProtection="1">
      <alignment horizontal="center" vertical="center" wrapText="1" readingOrder="2"/>
    </xf>
    <xf numFmtId="166" fontId="10" fillId="0" borderId="2" xfId="1" applyNumberFormat="1" applyFont="1" applyFill="1" applyBorder="1" applyAlignment="1" applyProtection="1">
      <alignment horizontal="center" vertical="center" wrapText="1" readingOrder="2"/>
    </xf>
    <xf numFmtId="0" fontId="13" fillId="0" borderId="2" xfId="0" applyFont="1" applyBorder="1" applyAlignment="1" applyProtection="1">
      <alignment horizontal="center" vertical="center"/>
    </xf>
    <xf numFmtId="0" fontId="13" fillId="0" borderId="2" xfId="0" applyFont="1" applyFill="1" applyBorder="1" applyAlignment="1" applyProtection="1">
      <alignment horizontal="center" vertical="center" readingOrder="2"/>
    </xf>
    <xf numFmtId="0" fontId="13" fillId="0" borderId="2" xfId="0" applyFont="1" applyFill="1" applyBorder="1" applyAlignment="1" applyProtection="1">
      <alignment horizontal="right" vertical="center" wrapText="1" readingOrder="2"/>
    </xf>
    <xf numFmtId="0" fontId="13" fillId="0" borderId="2" xfId="0" applyFont="1" applyFill="1" applyBorder="1" applyAlignment="1" applyProtection="1">
      <alignment horizontal="center" vertical="center" wrapText="1" readingOrder="2"/>
    </xf>
    <xf numFmtId="167" fontId="13" fillId="0" borderId="2" xfId="1" applyNumberFormat="1" applyFont="1" applyFill="1" applyBorder="1" applyAlignment="1" applyProtection="1">
      <alignment horizontal="center" vertical="center" wrapText="1"/>
    </xf>
    <xf numFmtId="167" fontId="13" fillId="0" borderId="2" xfId="1" applyNumberFormat="1" applyFont="1" applyFill="1" applyBorder="1" applyAlignment="1" applyProtection="1">
      <alignment horizontal="center" vertical="center" readingOrder="2"/>
    </xf>
    <xf numFmtId="0" fontId="13" fillId="0" borderId="2" xfId="0" applyFont="1" applyBorder="1" applyAlignment="1" applyProtection="1">
      <alignment horizontal="right" vertical="center" wrapText="1"/>
    </xf>
    <xf numFmtId="0" fontId="13" fillId="0" borderId="2" xfId="0" applyFont="1" applyBorder="1" applyAlignment="1" applyProtection="1">
      <alignment horizontal="right" vertical="center" wrapText="1" readingOrder="2"/>
    </xf>
    <xf numFmtId="167" fontId="13" fillId="0" borderId="2" xfId="1" applyNumberFormat="1" applyFont="1" applyBorder="1" applyAlignment="1" applyProtection="1">
      <alignment horizontal="center" vertical="center"/>
    </xf>
    <xf numFmtId="167" fontId="13" fillId="0" borderId="2" xfId="1" applyNumberFormat="1" applyFont="1" applyFill="1" applyBorder="1" applyAlignment="1" applyProtection="1">
      <alignment horizontal="center" vertical="center" wrapText="1"/>
      <protection locked="0"/>
    </xf>
    <xf numFmtId="167" fontId="13" fillId="0" borderId="2" xfId="1" applyNumberFormat="1" applyFont="1" applyFill="1" applyBorder="1" applyAlignment="1" applyProtection="1">
      <alignment horizontal="center" vertical="center" readingOrder="2"/>
      <protection locked="0"/>
    </xf>
    <xf numFmtId="167" fontId="13" fillId="0" borderId="2" xfId="1" applyNumberFormat="1" applyFont="1" applyBorder="1" applyAlignment="1" applyProtection="1">
      <alignment horizontal="center" vertical="center"/>
      <protection locked="0"/>
    </xf>
    <xf numFmtId="167" fontId="2" fillId="0" borderId="2" xfId="1" applyNumberFormat="1" applyFont="1" applyFill="1" applyBorder="1" applyAlignment="1" applyProtection="1">
      <alignment horizontal="center" vertical="center" readingOrder="2"/>
      <protection locked="0"/>
    </xf>
    <xf numFmtId="167" fontId="2" fillId="0" borderId="2" xfId="1" applyNumberFormat="1" applyFont="1" applyBorder="1" applyAlignment="1" applyProtection="1">
      <alignment horizontal="center" vertical="center"/>
      <protection locked="0"/>
    </xf>
    <xf numFmtId="167" fontId="2" fillId="0" borderId="3" xfId="1" applyNumberFormat="1" applyFont="1" applyFill="1" applyBorder="1" applyAlignment="1" applyProtection="1">
      <alignment horizontal="center" vertical="center" readingOrder="2"/>
      <protection locked="0"/>
    </xf>
    <xf numFmtId="0" fontId="5" fillId="0" borderId="0" xfId="0" applyFont="1" applyFill="1" applyAlignment="1" applyProtection="1">
      <alignment horizontal="center"/>
      <protection locked="0"/>
    </xf>
    <xf numFmtId="165" fontId="4" fillId="0" borderId="2" xfId="1" applyNumberFormat="1" applyFont="1" applyFill="1" applyBorder="1" applyAlignment="1" applyProtection="1">
      <alignment horizontal="center" vertical="center" wrapText="1" readingOrder="2"/>
    </xf>
    <xf numFmtId="0" fontId="9" fillId="0" borderId="0" xfId="0" applyFont="1" applyFill="1" applyAlignment="1" applyProtection="1">
      <alignment horizontal="center" vertical="center"/>
      <protection locked="0"/>
    </xf>
    <xf numFmtId="166" fontId="9" fillId="0" borderId="0" xfId="1" applyNumberFormat="1" applyFont="1" applyFill="1" applyAlignment="1" applyProtection="1">
      <alignment horizontal="center" vertical="center"/>
      <protection locked="0"/>
    </xf>
    <xf numFmtId="165" fontId="10" fillId="0" borderId="2" xfId="1" applyNumberFormat="1" applyFont="1" applyFill="1" applyBorder="1" applyAlignment="1" applyProtection="1">
      <alignment horizontal="center" vertical="center" wrapText="1" readingOrder="2"/>
      <protection locked="0"/>
    </xf>
    <xf numFmtId="0" fontId="13" fillId="0" borderId="0" xfId="0" applyFont="1" applyAlignment="1" applyProtection="1">
      <alignment horizontal="center"/>
      <protection locked="0"/>
    </xf>
    <xf numFmtId="0" fontId="14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right" vertical="center" wrapText="1"/>
      <protection locked="0"/>
    </xf>
    <xf numFmtId="164" fontId="15" fillId="0" borderId="0" xfId="0" applyNumberFormat="1" applyFont="1" applyProtection="1"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/>
      <protection locked="0"/>
    </xf>
    <xf numFmtId="166" fontId="14" fillId="0" borderId="0" xfId="1" applyNumberFormat="1" applyFont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center"/>
      <protection locked="0"/>
    </xf>
    <xf numFmtId="164" fontId="2" fillId="0" borderId="2" xfId="0" applyNumberFormat="1" applyFont="1" applyBorder="1" applyAlignment="1" applyProtection="1">
      <alignment horizontal="left" vertical="center"/>
      <protection locked="0"/>
    </xf>
    <xf numFmtId="0" fontId="5" fillId="0" borderId="0" xfId="0" applyFont="1" applyFill="1" applyAlignment="1" applyProtection="1">
      <alignment horizontal="center"/>
      <protection locked="0"/>
    </xf>
    <xf numFmtId="0" fontId="14" fillId="0" borderId="0" xfId="0" applyFont="1" applyAlignment="1" applyProtection="1">
      <alignment horizontal="right"/>
      <protection locked="0"/>
    </xf>
    <xf numFmtId="166" fontId="13" fillId="0" borderId="2" xfId="1" applyNumberFormat="1" applyFont="1" applyFill="1" applyBorder="1" applyAlignment="1" applyProtection="1">
      <alignment horizontal="left" vertical="center"/>
      <protection locked="0"/>
    </xf>
    <xf numFmtId="49" fontId="16" fillId="0" borderId="0" xfId="0" applyNumberFormat="1" applyFont="1" applyAlignment="1" applyProtection="1">
      <alignment horizontal="right"/>
      <protection locked="0"/>
    </xf>
    <xf numFmtId="49" fontId="14" fillId="0" borderId="0" xfId="0" applyNumberFormat="1" applyFont="1" applyAlignment="1" applyProtection="1">
      <alignment horizontal="right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0"/>
  <sheetViews>
    <sheetView rightToLeft="1" tabSelected="1" view="pageBreakPreview" topLeftCell="B1" zoomScale="60" zoomScaleNormal="60" workbookViewId="0">
      <selection activeCell="G6" sqref="G6"/>
    </sheetView>
  </sheetViews>
  <sheetFormatPr defaultColWidth="9" defaultRowHeight="20.25" x14ac:dyDescent="0.3"/>
  <cols>
    <col min="1" max="1" width="9" style="16"/>
    <col min="2" max="2" width="23.625" style="16" customWidth="1"/>
    <col min="3" max="3" width="48" style="1" customWidth="1"/>
    <col min="4" max="4" width="44" style="1" customWidth="1"/>
    <col min="5" max="5" width="16.25" style="16" bestFit="1" customWidth="1"/>
    <col min="6" max="6" width="27" style="17" bestFit="1" customWidth="1"/>
    <col min="7" max="7" width="46.875" style="18" bestFit="1" customWidth="1"/>
    <col min="8" max="8" width="26.625" style="19" customWidth="1"/>
    <col min="9" max="16384" width="9" style="2"/>
  </cols>
  <sheetData>
    <row r="1" spans="1:9" s="20" customFormat="1" ht="35.25" customHeight="1" x14ac:dyDescent="0.45">
      <c r="A1" s="71" t="s">
        <v>155</v>
      </c>
      <c r="B1" s="71"/>
      <c r="C1" s="71"/>
      <c r="D1" s="71"/>
      <c r="E1" s="71"/>
      <c r="F1" s="71"/>
      <c r="G1" s="71"/>
      <c r="H1" s="71"/>
      <c r="I1" s="71"/>
    </row>
    <row r="2" spans="1:9" s="30" customFormat="1" ht="35.25" customHeight="1" x14ac:dyDescent="0.45">
      <c r="A2" s="71" t="s">
        <v>156</v>
      </c>
      <c r="B2" s="71"/>
      <c r="C2" s="71"/>
      <c r="D2" s="71"/>
      <c r="E2" s="71"/>
      <c r="F2" s="71"/>
      <c r="G2" s="71"/>
      <c r="H2" s="71"/>
      <c r="I2" s="71"/>
    </row>
    <row r="3" spans="1:9" s="30" customFormat="1" ht="35.25" customHeight="1" x14ac:dyDescent="0.45">
      <c r="A3" s="73" t="s">
        <v>154</v>
      </c>
      <c r="B3" s="73"/>
      <c r="C3" s="73"/>
      <c r="D3" s="73"/>
      <c r="E3" s="73"/>
      <c r="F3" s="73"/>
      <c r="G3" s="73"/>
      <c r="H3" s="73"/>
      <c r="I3" s="57"/>
    </row>
    <row r="4" spans="1:9" ht="26.25" customHeight="1" x14ac:dyDescent="0.3">
      <c r="A4" s="3"/>
      <c r="B4" s="3"/>
      <c r="C4" s="3"/>
      <c r="D4" s="21"/>
      <c r="E4" s="3"/>
      <c r="F4" s="29"/>
      <c r="G4" s="37" t="s">
        <v>187</v>
      </c>
      <c r="H4" s="24"/>
    </row>
    <row r="5" spans="1:9" s="9" customFormat="1" ht="60.75" x14ac:dyDescent="0.3">
      <c r="A5" s="4" t="s">
        <v>0</v>
      </c>
      <c r="B5" s="5" t="s">
        <v>1</v>
      </c>
      <c r="C5" s="6" t="s">
        <v>2</v>
      </c>
      <c r="D5" s="6" t="s">
        <v>3</v>
      </c>
      <c r="E5" s="5" t="s">
        <v>4</v>
      </c>
      <c r="F5" s="7" t="s">
        <v>5</v>
      </c>
      <c r="G5" s="8" t="s">
        <v>153</v>
      </c>
      <c r="H5" s="58" t="s">
        <v>152</v>
      </c>
    </row>
    <row r="6" spans="1:9" ht="27.75" x14ac:dyDescent="0.3">
      <c r="A6" s="10">
        <v>1</v>
      </c>
      <c r="B6" s="11">
        <v>6320400087</v>
      </c>
      <c r="C6" s="12" t="s">
        <v>52</v>
      </c>
      <c r="D6" s="12"/>
      <c r="E6" s="13" t="s">
        <v>8</v>
      </c>
      <c r="F6" s="34">
        <v>5000</v>
      </c>
      <c r="G6" s="51"/>
      <c r="H6" s="46" t="str">
        <f>IF(G6=0," ",F6*G6)</f>
        <v xml:space="preserve"> </v>
      </c>
    </row>
    <row r="7" spans="1:9" ht="27.75" x14ac:dyDescent="0.3">
      <c r="A7" s="10">
        <v>2</v>
      </c>
      <c r="B7" s="11">
        <v>6320400085</v>
      </c>
      <c r="C7" s="12" t="s">
        <v>6</v>
      </c>
      <c r="D7" s="12" t="s">
        <v>7</v>
      </c>
      <c r="E7" s="13" t="s">
        <v>8</v>
      </c>
      <c r="F7" s="34">
        <v>52000</v>
      </c>
      <c r="G7" s="54"/>
      <c r="H7" s="46" t="str">
        <f t="shared" ref="H7:H70" si="0">IF(G7=0," ",F7*G7)</f>
        <v xml:space="preserve"> </v>
      </c>
    </row>
    <row r="8" spans="1:9" ht="76.5" customHeight="1" x14ac:dyDescent="0.3">
      <c r="A8" s="10">
        <v>3</v>
      </c>
      <c r="B8" s="10">
        <v>6403200403</v>
      </c>
      <c r="C8" s="14" t="s">
        <v>57</v>
      </c>
      <c r="D8" s="14" t="s">
        <v>85</v>
      </c>
      <c r="E8" s="10" t="s">
        <v>8</v>
      </c>
      <c r="F8" s="35">
        <v>96</v>
      </c>
      <c r="G8" s="55"/>
      <c r="H8" s="46" t="str">
        <f t="shared" si="0"/>
        <v xml:space="preserve"> </v>
      </c>
    </row>
    <row r="9" spans="1:9" ht="40.5" customHeight="1" x14ac:dyDescent="0.3">
      <c r="A9" s="10">
        <v>4</v>
      </c>
      <c r="B9" s="11">
        <v>6360200361</v>
      </c>
      <c r="C9" s="12" t="s">
        <v>58</v>
      </c>
      <c r="D9" s="12"/>
      <c r="E9" s="13" t="s">
        <v>8</v>
      </c>
      <c r="F9" s="35">
        <v>100</v>
      </c>
      <c r="G9" s="55"/>
      <c r="H9" s="46" t="str">
        <f t="shared" si="0"/>
        <v xml:space="preserve"> </v>
      </c>
    </row>
    <row r="10" spans="1:9" ht="44.25" customHeight="1" x14ac:dyDescent="0.3">
      <c r="A10" s="10">
        <v>5</v>
      </c>
      <c r="B10" s="10">
        <v>6340804648</v>
      </c>
      <c r="C10" s="14" t="s">
        <v>9</v>
      </c>
      <c r="D10" s="14"/>
      <c r="E10" s="10" t="s">
        <v>8</v>
      </c>
      <c r="F10" s="35">
        <v>22200</v>
      </c>
      <c r="G10" s="55"/>
      <c r="H10" s="46" t="str">
        <f t="shared" si="0"/>
        <v xml:space="preserve"> </v>
      </c>
    </row>
    <row r="11" spans="1:9" ht="48.75" customHeight="1" x14ac:dyDescent="0.3">
      <c r="A11" s="10">
        <v>6</v>
      </c>
      <c r="B11" s="10">
        <v>6340804647</v>
      </c>
      <c r="C11" s="14" t="s">
        <v>10</v>
      </c>
      <c r="D11" s="14"/>
      <c r="E11" s="10" t="s">
        <v>8</v>
      </c>
      <c r="F11" s="35">
        <v>62400</v>
      </c>
      <c r="G11" s="55"/>
      <c r="H11" s="46" t="str">
        <f t="shared" si="0"/>
        <v xml:space="preserve"> </v>
      </c>
    </row>
    <row r="12" spans="1:9" ht="40.5" x14ac:dyDescent="0.3">
      <c r="A12" s="10">
        <v>7</v>
      </c>
      <c r="B12" s="10">
        <v>6360200015</v>
      </c>
      <c r="C12" s="14" t="s">
        <v>127</v>
      </c>
      <c r="D12" s="14"/>
      <c r="E12" s="10" t="s">
        <v>8</v>
      </c>
      <c r="F12" s="35">
        <v>400</v>
      </c>
      <c r="G12" s="55"/>
      <c r="H12" s="46" t="str">
        <f t="shared" si="0"/>
        <v xml:space="preserve"> </v>
      </c>
    </row>
    <row r="13" spans="1:9" ht="27.75" x14ac:dyDescent="0.3">
      <c r="A13" s="10">
        <v>8</v>
      </c>
      <c r="B13" s="11">
        <v>6441600142</v>
      </c>
      <c r="C13" s="12" t="s">
        <v>11</v>
      </c>
      <c r="D13" s="12"/>
      <c r="E13" s="13" t="s">
        <v>8</v>
      </c>
      <c r="F13" s="34">
        <v>1000</v>
      </c>
      <c r="G13" s="54"/>
      <c r="H13" s="46" t="str">
        <f t="shared" si="0"/>
        <v xml:space="preserve"> </v>
      </c>
    </row>
    <row r="14" spans="1:9" ht="40.5" x14ac:dyDescent="0.3">
      <c r="A14" s="10">
        <v>9</v>
      </c>
      <c r="B14" s="11">
        <v>6340400768</v>
      </c>
      <c r="C14" s="12" t="s">
        <v>12</v>
      </c>
      <c r="D14" s="12" t="s">
        <v>13</v>
      </c>
      <c r="E14" s="13" t="s">
        <v>8</v>
      </c>
      <c r="F14" s="34">
        <v>52500</v>
      </c>
      <c r="G14" s="54"/>
      <c r="H14" s="46" t="str">
        <f t="shared" si="0"/>
        <v xml:space="preserve"> </v>
      </c>
    </row>
    <row r="15" spans="1:9" ht="27.75" x14ac:dyDescent="0.3">
      <c r="A15" s="10">
        <v>10</v>
      </c>
      <c r="B15" s="11">
        <v>6340403234</v>
      </c>
      <c r="C15" s="12" t="s">
        <v>14</v>
      </c>
      <c r="D15" s="12" t="s">
        <v>15</v>
      </c>
      <c r="E15" s="13" t="s">
        <v>8</v>
      </c>
      <c r="F15" s="34">
        <v>465000</v>
      </c>
      <c r="G15" s="54"/>
      <c r="H15" s="46" t="str">
        <f t="shared" si="0"/>
        <v xml:space="preserve"> </v>
      </c>
    </row>
    <row r="16" spans="1:9" ht="27.75" x14ac:dyDescent="0.3">
      <c r="A16" s="10">
        <v>11</v>
      </c>
      <c r="B16" s="11">
        <v>6340403235</v>
      </c>
      <c r="C16" s="12" t="s">
        <v>16</v>
      </c>
      <c r="D16" s="12" t="s">
        <v>17</v>
      </c>
      <c r="E16" s="13" t="s">
        <v>8</v>
      </c>
      <c r="F16" s="34">
        <v>17000</v>
      </c>
      <c r="G16" s="54"/>
      <c r="H16" s="46" t="str">
        <f t="shared" si="0"/>
        <v xml:space="preserve"> </v>
      </c>
    </row>
    <row r="17" spans="1:8" ht="40.5" x14ac:dyDescent="0.3">
      <c r="A17" s="10">
        <v>12</v>
      </c>
      <c r="B17" s="11">
        <v>6320400630</v>
      </c>
      <c r="C17" s="12" t="s">
        <v>18</v>
      </c>
      <c r="D17" s="12"/>
      <c r="E17" s="13" t="s">
        <v>8</v>
      </c>
      <c r="F17" s="34">
        <v>352000</v>
      </c>
      <c r="G17" s="54"/>
      <c r="H17" s="46" t="str">
        <f t="shared" si="0"/>
        <v xml:space="preserve"> </v>
      </c>
    </row>
    <row r="18" spans="1:8" ht="27.75" x14ac:dyDescent="0.3">
      <c r="A18" s="10">
        <v>13</v>
      </c>
      <c r="B18" s="10">
        <v>6620600640</v>
      </c>
      <c r="C18" s="14" t="s">
        <v>50</v>
      </c>
      <c r="D18" s="23" t="s">
        <v>143</v>
      </c>
      <c r="E18" s="10" t="s">
        <v>8</v>
      </c>
      <c r="F18" s="35">
        <v>960</v>
      </c>
      <c r="G18" s="55"/>
      <c r="H18" s="46" t="str">
        <f t="shared" si="0"/>
        <v xml:space="preserve"> </v>
      </c>
    </row>
    <row r="19" spans="1:8" ht="27.75" x14ac:dyDescent="0.3">
      <c r="A19" s="10">
        <v>14</v>
      </c>
      <c r="B19" s="10">
        <v>6620600641</v>
      </c>
      <c r="C19" s="14" t="s">
        <v>123</v>
      </c>
      <c r="D19" s="23" t="s">
        <v>144</v>
      </c>
      <c r="E19" s="10" t="s">
        <v>8</v>
      </c>
      <c r="F19" s="35">
        <v>2880</v>
      </c>
      <c r="G19" s="55"/>
      <c r="H19" s="46" t="str">
        <f t="shared" si="0"/>
        <v xml:space="preserve"> </v>
      </c>
    </row>
    <row r="20" spans="1:8" ht="27.75" x14ac:dyDescent="0.3">
      <c r="A20" s="10">
        <v>15</v>
      </c>
      <c r="B20" s="11">
        <v>6340401535</v>
      </c>
      <c r="C20" s="12" t="s">
        <v>19</v>
      </c>
      <c r="D20" s="12" t="s">
        <v>20</v>
      </c>
      <c r="E20" s="13" t="s">
        <v>8</v>
      </c>
      <c r="F20" s="34">
        <v>60000</v>
      </c>
      <c r="G20" s="54"/>
      <c r="H20" s="46" t="str">
        <f t="shared" si="0"/>
        <v xml:space="preserve"> </v>
      </c>
    </row>
    <row r="21" spans="1:8" ht="27.75" x14ac:dyDescent="0.3">
      <c r="A21" s="10">
        <v>16</v>
      </c>
      <c r="B21" s="11">
        <v>6340401536</v>
      </c>
      <c r="C21" s="12" t="s">
        <v>21</v>
      </c>
      <c r="D21" s="12" t="s">
        <v>22</v>
      </c>
      <c r="E21" s="13" t="s">
        <v>8</v>
      </c>
      <c r="F21" s="34">
        <v>31000</v>
      </c>
      <c r="G21" s="54"/>
      <c r="H21" s="46" t="str">
        <f t="shared" si="0"/>
        <v xml:space="preserve"> </v>
      </c>
    </row>
    <row r="22" spans="1:8" ht="27.75" x14ac:dyDescent="0.3">
      <c r="A22" s="10">
        <v>17</v>
      </c>
      <c r="B22" s="10">
        <v>6360200650</v>
      </c>
      <c r="C22" s="14" t="s">
        <v>59</v>
      </c>
      <c r="D22" s="14" t="s">
        <v>86</v>
      </c>
      <c r="E22" s="10" t="s">
        <v>8</v>
      </c>
      <c r="F22" s="35">
        <v>25</v>
      </c>
      <c r="G22" s="55"/>
      <c r="H22" s="46" t="str">
        <f t="shared" si="0"/>
        <v xml:space="preserve"> </v>
      </c>
    </row>
    <row r="23" spans="1:8" ht="27.75" x14ac:dyDescent="0.3">
      <c r="A23" s="10">
        <v>18</v>
      </c>
      <c r="B23" s="11">
        <v>6340400779</v>
      </c>
      <c r="C23" s="12" t="s">
        <v>53</v>
      </c>
      <c r="D23" s="12" t="s">
        <v>113</v>
      </c>
      <c r="E23" s="13" t="s">
        <v>8</v>
      </c>
      <c r="F23" s="34">
        <v>180</v>
      </c>
      <c r="G23" s="54"/>
      <c r="H23" s="46" t="str">
        <f t="shared" si="0"/>
        <v xml:space="preserve"> </v>
      </c>
    </row>
    <row r="24" spans="1:8" ht="27.75" x14ac:dyDescent="0.3">
      <c r="A24" s="10">
        <v>19</v>
      </c>
      <c r="B24" s="11">
        <v>6340401527</v>
      </c>
      <c r="C24" s="12" t="s">
        <v>23</v>
      </c>
      <c r="D24" s="12" t="s">
        <v>24</v>
      </c>
      <c r="E24" s="13" t="s">
        <v>8</v>
      </c>
      <c r="F24" s="34">
        <v>176000</v>
      </c>
      <c r="G24" s="54"/>
      <c r="H24" s="46" t="str">
        <f t="shared" si="0"/>
        <v xml:space="preserve"> </v>
      </c>
    </row>
    <row r="25" spans="1:8" ht="27.75" x14ac:dyDescent="0.3">
      <c r="A25" s="10">
        <v>20</v>
      </c>
      <c r="B25" s="11">
        <v>6360200023</v>
      </c>
      <c r="C25" s="12" t="s">
        <v>25</v>
      </c>
      <c r="D25" s="12"/>
      <c r="E25" s="13" t="s">
        <v>26</v>
      </c>
      <c r="F25" s="34">
        <v>400</v>
      </c>
      <c r="G25" s="54"/>
      <c r="H25" s="46" t="str">
        <f t="shared" si="0"/>
        <v xml:space="preserve"> </v>
      </c>
    </row>
    <row r="26" spans="1:8" ht="27.75" x14ac:dyDescent="0.3">
      <c r="A26" s="10">
        <v>21</v>
      </c>
      <c r="B26" s="10">
        <v>6360200240</v>
      </c>
      <c r="C26" s="14" t="s">
        <v>60</v>
      </c>
      <c r="D26" s="14" t="s">
        <v>87</v>
      </c>
      <c r="E26" s="10" t="s">
        <v>8</v>
      </c>
      <c r="F26" s="35">
        <v>865</v>
      </c>
      <c r="G26" s="55"/>
      <c r="H26" s="46" t="str">
        <f t="shared" si="0"/>
        <v xml:space="preserve"> </v>
      </c>
    </row>
    <row r="27" spans="1:8" ht="27.75" x14ac:dyDescent="0.3">
      <c r="A27" s="10">
        <v>22</v>
      </c>
      <c r="B27" s="10">
        <v>6360200221</v>
      </c>
      <c r="C27" s="14" t="s">
        <v>128</v>
      </c>
      <c r="D27" s="14"/>
      <c r="E27" s="10" t="s">
        <v>8</v>
      </c>
      <c r="F27" s="35">
        <v>1270</v>
      </c>
      <c r="G27" s="55"/>
      <c r="H27" s="46" t="str">
        <f t="shared" si="0"/>
        <v xml:space="preserve"> </v>
      </c>
    </row>
    <row r="28" spans="1:8" ht="27.75" x14ac:dyDescent="0.3">
      <c r="A28" s="10">
        <v>23</v>
      </c>
      <c r="B28" s="10">
        <v>6403200154</v>
      </c>
      <c r="C28" s="14" t="s">
        <v>129</v>
      </c>
      <c r="D28" s="14"/>
      <c r="E28" s="10" t="s">
        <v>8</v>
      </c>
      <c r="F28" s="35">
        <v>66</v>
      </c>
      <c r="G28" s="55"/>
      <c r="H28" s="46" t="str">
        <f t="shared" si="0"/>
        <v xml:space="preserve"> </v>
      </c>
    </row>
    <row r="29" spans="1:8" ht="27.75" x14ac:dyDescent="0.3">
      <c r="A29" s="10">
        <v>24</v>
      </c>
      <c r="B29" s="10">
        <v>6360200460</v>
      </c>
      <c r="C29" s="14" t="s">
        <v>61</v>
      </c>
      <c r="D29" s="14" t="s">
        <v>88</v>
      </c>
      <c r="E29" s="10" t="s">
        <v>8</v>
      </c>
      <c r="F29" s="35">
        <v>144</v>
      </c>
      <c r="G29" s="55"/>
      <c r="H29" s="46" t="str">
        <f t="shared" si="0"/>
        <v xml:space="preserve"> </v>
      </c>
    </row>
    <row r="30" spans="1:8" ht="27.75" x14ac:dyDescent="0.3">
      <c r="A30" s="10">
        <v>25</v>
      </c>
      <c r="B30" s="10">
        <v>6360200536</v>
      </c>
      <c r="C30" s="14" t="s">
        <v>62</v>
      </c>
      <c r="D30" s="23" t="s">
        <v>89</v>
      </c>
      <c r="E30" s="10" t="s">
        <v>8</v>
      </c>
      <c r="F30" s="35">
        <v>50</v>
      </c>
      <c r="G30" s="55"/>
      <c r="H30" s="46" t="str">
        <f t="shared" si="0"/>
        <v xml:space="preserve"> </v>
      </c>
    </row>
    <row r="31" spans="1:8" ht="27.75" x14ac:dyDescent="0.3">
      <c r="A31" s="10">
        <v>26</v>
      </c>
      <c r="B31" s="10">
        <v>6360201286</v>
      </c>
      <c r="C31" s="14" t="s">
        <v>63</v>
      </c>
      <c r="D31" s="14" t="s">
        <v>130</v>
      </c>
      <c r="E31" s="10" t="s">
        <v>8</v>
      </c>
      <c r="F31" s="35">
        <v>50</v>
      </c>
      <c r="G31" s="55"/>
      <c r="H31" s="46" t="str">
        <f t="shared" si="0"/>
        <v xml:space="preserve"> </v>
      </c>
    </row>
    <row r="32" spans="1:8" ht="27.75" x14ac:dyDescent="0.3">
      <c r="A32" s="10">
        <v>27</v>
      </c>
      <c r="B32" s="10">
        <v>6360200304</v>
      </c>
      <c r="C32" s="14" t="s">
        <v>64</v>
      </c>
      <c r="D32" s="14" t="s">
        <v>130</v>
      </c>
      <c r="E32" s="10" t="s">
        <v>8</v>
      </c>
      <c r="F32" s="35">
        <v>336</v>
      </c>
      <c r="G32" s="55"/>
      <c r="H32" s="46" t="str">
        <f t="shared" si="0"/>
        <v xml:space="preserve"> </v>
      </c>
    </row>
    <row r="33" spans="1:8" ht="27.75" x14ac:dyDescent="0.3">
      <c r="A33" s="10">
        <v>28</v>
      </c>
      <c r="B33" s="10">
        <v>6360200486</v>
      </c>
      <c r="C33" s="14" t="s">
        <v>109</v>
      </c>
      <c r="D33" s="14"/>
      <c r="E33" s="10" t="s">
        <v>8</v>
      </c>
      <c r="F33" s="35">
        <v>20</v>
      </c>
      <c r="G33" s="55"/>
      <c r="H33" s="46" t="str">
        <f t="shared" si="0"/>
        <v xml:space="preserve"> </v>
      </c>
    </row>
    <row r="34" spans="1:8" ht="40.5" x14ac:dyDescent="0.3">
      <c r="A34" s="10">
        <v>29</v>
      </c>
      <c r="B34" s="10">
        <v>6321200146</v>
      </c>
      <c r="C34" s="14" t="s">
        <v>65</v>
      </c>
      <c r="D34" s="23" t="s">
        <v>131</v>
      </c>
      <c r="E34" s="10" t="s">
        <v>105</v>
      </c>
      <c r="F34" s="35">
        <v>16</v>
      </c>
      <c r="G34" s="55"/>
      <c r="H34" s="46" t="str">
        <f t="shared" si="0"/>
        <v xml:space="preserve"> </v>
      </c>
    </row>
    <row r="35" spans="1:8" ht="74.25" customHeight="1" x14ac:dyDescent="0.3">
      <c r="A35" s="10">
        <v>30</v>
      </c>
      <c r="B35" s="10">
        <v>6421200087</v>
      </c>
      <c r="C35" s="14" t="s">
        <v>66</v>
      </c>
      <c r="D35" s="14" t="s">
        <v>90</v>
      </c>
      <c r="E35" s="10" t="s">
        <v>48</v>
      </c>
      <c r="F35" s="35">
        <v>13224</v>
      </c>
      <c r="G35" s="55"/>
      <c r="H35" s="46" t="str">
        <f t="shared" si="0"/>
        <v xml:space="preserve"> </v>
      </c>
    </row>
    <row r="36" spans="1:8" ht="81" x14ac:dyDescent="0.3">
      <c r="A36" s="10">
        <v>31</v>
      </c>
      <c r="B36" s="10">
        <v>6421200090</v>
      </c>
      <c r="C36" s="14" t="s">
        <v>132</v>
      </c>
      <c r="D36" s="23" t="s">
        <v>133</v>
      </c>
      <c r="E36" s="10" t="s">
        <v>48</v>
      </c>
      <c r="F36" s="35">
        <v>13224</v>
      </c>
      <c r="G36" s="55"/>
      <c r="H36" s="46" t="str">
        <f t="shared" si="0"/>
        <v xml:space="preserve"> </v>
      </c>
    </row>
    <row r="37" spans="1:8" ht="27.75" x14ac:dyDescent="0.3">
      <c r="A37" s="10">
        <v>32</v>
      </c>
      <c r="B37" s="11">
        <v>6340804654</v>
      </c>
      <c r="C37" s="12" t="s">
        <v>145</v>
      </c>
      <c r="D37" s="12" t="s">
        <v>146</v>
      </c>
      <c r="E37" s="13" t="s">
        <v>8</v>
      </c>
      <c r="F37" s="34">
        <v>500</v>
      </c>
      <c r="G37" s="54"/>
      <c r="H37" s="46" t="str">
        <f t="shared" si="0"/>
        <v xml:space="preserve"> </v>
      </c>
    </row>
    <row r="38" spans="1:8" ht="27.75" x14ac:dyDescent="0.3">
      <c r="A38" s="10">
        <v>33</v>
      </c>
      <c r="B38" s="11">
        <v>6340400736</v>
      </c>
      <c r="C38" s="12" t="s">
        <v>27</v>
      </c>
      <c r="D38" s="12" t="s">
        <v>28</v>
      </c>
      <c r="E38" s="13" t="s">
        <v>8</v>
      </c>
      <c r="F38" s="34">
        <v>45000</v>
      </c>
      <c r="G38" s="54"/>
      <c r="H38" s="46" t="str">
        <f t="shared" si="0"/>
        <v xml:space="preserve"> </v>
      </c>
    </row>
    <row r="39" spans="1:8" ht="27.75" x14ac:dyDescent="0.3">
      <c r="A39" s="10">
        <v>34</v>
      </c>
      <c r="B39" s="11">
        <v>6340400735</v>
      </c>
      <c r="C39" s="12" t="s">
        <v>29</v>
      </c>
      <c r="D39" s="12" t="s">
        <v>20</v>
      </c>
      <c r="E39" s="13" t="s">
        <v>8</v>
      </c>
      <c r="F39" s="34">
        <v>72000</v>
      </c>
      <c r="G39" s="54"/>
      <c r="H39" s="46" t="str">
        <f t="shared" si="0"/>
        <v xml:space="preserve"> </v>
      </c>
    </row>
    <row r="40" spans="1:8" ht="27.75" x14ac:dyDescent="0.3">
      <c r="A40" s="10">
        <v>35</v>
      </c>
      <c r="B40" s="10">
        <v>6360200825</v>
      </c>
      <c r="C40" s="14" t="s">
        <v>67</v>
      </c>
      <c r="D40" s="14" t="s">
        <v>91</v>
      </c>
      <c r="E40" s="10" t="s">
        <v>8</v>
      </c>
      <c r="F40" s="35">
        <v>9</v>
      </c>
      <c r="G40" s="55"/>
      <c r="H40" s="46" t="str">
        <f t="shared" si="0"/>
        <v xml:space="preserve"> </v>
      </c>
    </row>
    <row r="41" spans="1:8" ht="27.75" x14ac:dyDescent="0.3">
      <c r="A41" s="10">
        <v>36</v>
      </c>
      <c r="B41" s="10">
        <v>6360200826</v>
      </c>
      <c r="C41" s="14" t="s">
        <v>68</v>
      </c>
      <c r="D41" s="14" t="s">
        <v>91</v>
      </c>
      <c r="E41" s="10" t="s">
        <v>8</v>
      </c>
      <c r="F41" s="35">
        <v>3</v>
      </c>
      <c r="G41" s="55"/>
      <c r="H41" s="46" t="str">
        <f t="shared" si="0"/>
        <v xml:space="preserve"> </v>
      </c>
    </row>
    <row r="42" spans="1:8" ht="27.75" x14ac:dyDescent="0.3">
      <c r="A42" s="10">
        <v>37</v>
      </c>
      <c r="B42" s="10">
        <v>6360201054</v>
      </c>
      <c r="C42" s="14" t="s">
        <v>69</v>
      </c>
      <c r="D42" s="14"/>
      <c r="E42" s="10" t="s">
        <v>8</v>
      </c>
      <c r="F42" s="35">
        <v>168</v>
      </c>
      <c r="G42" s="55"/>
      <c r="H42" s="46" t="str">
        <f t="shared" si="0"/>
        <v xml:space="preserve"> </v>
      </c>
    </row>
    <row r="43" spans="1:8" ht="27.75" x14ac:dyDescent="0.3">
      <c r="A43" s="10">
        <v>38</v>
      </c>
      <c r="B43" s="10">
        <v>6382000393</v>
      </c>
      <c r="C43" s="14" t="s">
        <v>110</v>
      </c>
      <c r="D43" s="14" t="s">
        <v>136</v>
      </c>
      <c r="E43" s="10" t="s">
        <v>8</v>
      </c>
      <c r="F43" s="35">
        <v>48</v>
      </c>
      <c r="G43" s="55"/>
      <c r="H43" s="46" t="str">
        <f t="shared" si="0"/>
        <v xml:space="preserve"> </v>
      </c>
    </row>
    <row r="44" spans="1:8" ht="27.75" x14ac:dyDescent="0.3">
      <c r="A44" s="10">
        <v>39</v>
      </c>
      <c r="B44" s="10">
        <v>6360201062</v>
      </c>
      <c r="C44" s="14" t="s">
        <v>70</v>
      </c>
      <c r="D44" s="14" t="s">
        <v>92</v>
      </c>
      <c r="E44" s="10" t="s">
        <v>106</v>
      </c>
      <c r="F44" s="35">
        <v>5250</v>
      </c>
      <c r="G44" s="55"/>
      <c r="H44" s="46" t="str">
        <f t="shared" si="0"/>
        <v xml:space="preserve"> </v>
      </c>
    </row>
    <row r="45" spans="1:8" ht="40.5" x14ac:dyDescent="0.3">
      <c r="A45" s="10">
        <v>40</v>
      </c>
      <c r="B45" s="10">
        <v>6360200106</v>
      </c>
      <c r="C45" s="14" t="s">
        <v>147</v>
      </c>
      <c r="D45" s="23" t="s">
        <v>138</v>
      </c>
      <c r="E45" s="10" t="s">
        <v>106</v>
      </c>
      <c r="F45" s="35">
        <v>2400</v>
      </c>
      <c r="G45" s="55"/>
      <c r="H45" s="46" t="str">
        <f t="shared" si="0"/>
        <v xml:space="preserve"> </v>
      </c>
    </row>
    <row r="46" spans="1:8" ht="40.5" x14ac:dyDescent="0.3">
      <c r="A46" s="10">
        <v>41</v>
      </c>
      <c r="B46" s="10">
        <v>6360201063</v>
      </c>
      <c r="C46" s="14" t="s">
        <v>71</v>
      </c>
      <c r="D46" s="14" t="s">
        <v>148</v>
      </c>
      <c r="E46" s="10" t="s">
        <v>106</v>
      </c>
      <c r="F46" s="35">
        <v>7920</v>
      </c>
      <c r="G46" s="55"/>
      <c r="H46" s="46" t="str">
        <f t="shared" si="0"/>
        <v xml:space="preserve"> </v>
      </c>
    </row>
    <row r="47" spans="1:8" ht="40.5" x14ac:dyDescent="0.3">
      <c r="A47" s="10">
        <v>42</v>
      </c>
      <c r="B47" s="25">
        <v>6340802740</v>
      </c>
      <c r="C47" s="26" t="s">
        <v>30</v>
      </c>
      <c r="D47" s="26" t="s">
        <v>31</v>
      </c>
      <c r="E47" s="27" t="s">
        <v>8</v>
      </c>
      <c r="F47" s="36">
        <v>34439</v>
      </c>
      <c r="G47" s="56"/>
      <c r="H47" s="46" t="str">
        <f t="shared" si="0"/>
        <v xml:space="preserve"> </v>
      </c>
    </row>
    <row r="48" spans="1:8" ht="27.75" x14ac:dyDescent="0.3">
      <c r="A48" s="10">
        <v>43</v>
      </c>
      <c r="B48" s="11">
        <v>6340804191</v>
      </c>
      <c r="C48" s="12" t="s">
        <v>114</v>
      </c>
      <c r="D48" s="12"/>
      <c r="E48" s="13" t="s">
        <v>8</v>
      </c>
      <c r="F48" s="34">
        <v>19890</v>
      </c>
      <c r="G48" s="54"/>
      <c r="H48" s="46" t="str">
        <f t="shared" si="0"/>
        <v xml:space="preserve"> </v>
      </c>
    </row>
    <row r="49" spans="1:8" ht="40.5" x14ac:dyDescent="0.3">
      <c r="A49" s="10">
        <v>44</v>
      </c>
      <c r="B49" s="11">
        <v>6320400523</v>
      </c>
      <c r="C49" s="12" t="s">
        <v>149</v>
      </c>
      <c r="D49" s="12"/>
      <c r="E49" s="13" t="s">
        <v>8</v>
      </c>
      <c r="F49" s="34">
        <v>52000</v>
      </c>
      <c r="G49" s="54"/>
      <c r="H49" s="46" t="str">
        <f t="shared" si="0"/>
        <v xml:space="preserve"> </v>
      </c>
    </row>
    <row r="50" spans="1:8" ht="40.5" x14ac:dyDescent="0.3">
      <c r="A50" s="10">
        <v>45</v>
      </c>
      <c r="B50" s="10">
        <v>6340801339</v>
      </c>
      <c r="C50" s="14" t="s">
        <v>32</v>
      </c>
      <c r="D50" s="14" t="s">
        <v>118</v>
      </c>
      <c r="E50" s="10" t="s">
        <v>8</v>
      </c>
      <c r="F50" s="35">
        <v>92600</v>
      </c>
      <c r="G50" s="55"/>
      <c r="H50" s="46" t="str">
        <f t="shared" si="0"/>
        <v xml:space="preserve"> </v>
      </c>
    </row>
    <row r="51" spans="1:8" ht="27.75" x14ac:dyDescent="0.3">
      <c r="A51" s="10">
        <v>46</v>
      </c>
      <c r="B51" s="10">
        <v>6403200220</v>
      </c>
      <c r="C51" s="14" t="s">
        <v>72</v>
      </c>
      <c r="D51" s="14" t="s">
        <v>93</v>
      </c>
      <c r="E51" s="10" t="s">
        <v>8</v>
      </c>
      <c r="F51" s="35">
        <v>290</v>
      </c>
      <c r="G51" s="55"/>
      <c r="H51" s="46" t="str">
        <f t="shared" si="0"/>
        <v xml:space="preserve"> </v>
      </c>
    </row>
    <row r="52" spans="1:8" ht="27.75" x14ac:dyDescent="0.3">
      <c r="A52" s="10">
        <v>47</v>
      </c>
      <c r="B52" s="10">
        <v>6421200038</v>
      </c>
      <c r="C52" s="14" t="s">
        <v>33</v>
      </c>
      <c r="D52" s="23" t="s">
        <v>115</v>
      </c>
      <c r="E52" s="10" t="s">
        <v>34</v>
      </c>
      <c r="F52" s="35">
        <v>100</v>
      </c>
      <c r="G52" s="55"/>
      <c r="H52" s="46" t="str">
        <f t="shared" si="0"/>
        <v xml:space="preserve"> </v>
      </c>
    </row>
    <row r="53" spans="1:8" ht="101.25" x14ac:dyDescent="0.3">
      <c r="A53" s="10">
        <v>48</v>
      </c>
      <c r="B53" s="10">
        <v>6381603049</v>
      </c>
      <c r="C53" s="14" t="s">
        <v>124</v>
      </c>
      <c r="D53" s="23" t="s">
        <v>125</v>
      </c>
      <c r="E53" s="10" t="s">
        <v>107</v>
      </c>
      <c r="F53" s="35">
        <v>17</v>
      </c>
      <c r="G53" s="55"/>
      <c r="H53" s="46" t="str">
        <f t="shared" si="0"/>
        <v xml:space="preserve"> </v>
      </c>
    </row>
    <row r="54" spans="1:8" ht="40.5" x14ac:dyDescent="0.3">
      <c r="A54" s="10">
        <v>49</v>
      </c>
      <c r="B54" s="10">
        <v>6380400110</v>
      </c>
      <c r="C54" s="14" t="s">
        <v>73</v>
      </c>
      <c r="D54" s="14" t="s">
        <v>94</v>
      </c>
      <c r="E54" s="10" t="s">
        <v>107</v>
      </c>
      <c r="F54" s="35">
        <v>30</v>
      </c>
      <c r="G54" s="55"/>
      <c r="H54" s="46" t="str">
        <f t="shared" si="0"/>
        <v xml:space="preserve"> </v>
      </c>
    </row>
    <row r="55" spans="1:8" ht="40.5" x14ac:dyDescent="0.3">
      <c r="A55" s="10">
        <v>50</v>
      </c>
      <c r="B55" s="10">
        <v>6403200030</v>
      </c>
      <c r="C55" s="14" t="s">
        <v>74</v>
      </c>
      <c r="D55" s="31" t="s">
        <v>95</v>
      </c>
      <c r="E55" s="10" t="s">
        <v>8</v>
      </c>
      <c r="F55" s="35">
        <v>40</v>
      </c>
      <c r="G55" s="55"/>
      <c r="H55" s="46" t="str">
        <f t="shared" si="0"/>
        <v xml:space="preserve"> </v>
      </c>
    </row>
    <row r="56" spans="1:8" ht="40.5" x14ac:dyDescent="0.3">
      <c r="A56" s="10">
        <v>51</v>
      </c>
      <c r="B56" s="10">
        <v>6403200049</v>
      </c>
      <c r="C56" s="14" t="s">
        <v>75</v>
      </c>
      <c r="D56" s="23" t="s">
        <v>96</v>
      </c>
      <c r="E56" s="10" t="s">
        <v>8</v>
      </c>
      <c r="F56" s="35">
        <v>300</v>
      </c>
      <c r="G56" s="55"/>
      <c r="H56" s="46" t="str">
        <f t="shared" si="0"/>
        <v xml:space="preserve"> </v>
      </c>
    </row>
    <row r="57" spans="1:8" ht="101.25" x14ac:dyDescent="0.3">
      <c r="A57" s="10">
        <v>52</v>
      </c>
      <c r="B57" s="10">
        <v>6382000443</v>
      </c>
      <c r="C57" s="14" t="s">
        <v>111</v>
      </c>
      <c r="D57" s="23" t="s">
        <v>126</v>
      </c>
      <c r="E57" s="10" t="s">
        <v>107</v>
      </c>
      <c r="F57" s="35">
        <v>100</v>
      </c>
      <c r="G57" s="55"/>
      <c r="H57" s="46" t="str">
        <f t="shared" si="0"/>
        <v xml:space="preserve"> </v>
      </c>
    </row>
    <row r="58" spans="1:8" ht="27.75" x14ac:dyDescent="0.3">
      <c r="A58" s="10">
        <v>53</v>
      </c>
      <c r="B58" s="11">
        <v>6460400812</v>
      </c>
      <c r="C58" s="12" t="s">
        <v>116</v>
      </c>
      <c r="D58" s="12" t="s">
        <v>117</v>
      </c>
      <c r="E58" s="13" t="s">
        <v>35</v>
      </c>
      <c r="F58" s="34">
        <v>19</v>
      </c>
      <c r="G58" s="54"/>
      <c r="H58" s="46" t="str">
        <f t="shared" si="0"/>
        <v xml:space="preserve"> </v>
      </c>
    </row>
    <row r="59" spans="1:8" ht="40.5" x14ac:dyDescent="0.3">
      <c r="A59" s="10">
        <v>54</v>
      </c>
      <c r="B59" s="10">
        <v>6421600013</v>
      </c>
      <c r="C59" s="14" t="s">
        <v>76</v>
      </c>
      <c r="D59" s="14" t="s">
        <v>134</v>
      </c>
      <c r="E59" s="10" t="s">
        <v>48</v>
      </c>
      <c r="F59" s="35">
        <v>24960</v>
      </c>
      <c r="G59" s="55"/>
      <c r="H59" s="46" t="str">
        <f t="shared" si="0"/>
        <v xml:space="preserve"> </v>
      </c>
    </row>
    <row r="60" spans="1:8" ht="40.5" x14ac:dyDescent="0.3">
      <c r="A60" s="10">
        <v>55</v>
      </c>
      <c r="B60" s="10">
        <v>6421600039</v>
      </c>
      <c r="C60" s="14" t="s">
        <v>77</v>
      </c>
      <c r="D60" s="14" t="s">
        <v>97</v>
      </c>
      <c r="E60" s="10" t="s">
        <v>108</v>
      </c>
      <c r="F60" s="35">
        <v>9600</v>
      </c>
      <c r="G60" s="55"/>
      <c r="H60" s="46" t="str">
        <f t="shared" si="0"/>
        <v xml:space="preserve"> </v>
      </c>
    </row>
    <row r="61" spans="1:8" ht="27.75" x14ac:dyDescent="0.3">
      <c r="A61" s="10">
        <v>56</v>
      </c>
      <c r="B61" s="11">
        <v>6420800432</v>
      </c>
      <c r="C61" s="12" t="s">
        <v>122</v>
      </c>
      <c r="D61" s="12"/>
      <c r="E61" s="13" t="s">
        <v>48</v>
      </c>
      <c r="F61" s="34">
        <v>9</v>
      </c>
      <c r="G61" s="54"/>
      <c r="H61" s="46" t="str">
        <f t="shared" si="0"/>
        <v xml:space="preserve"> </v>
      </c>
    </row>
    <row r="62" spans="1:8" ht="27.75" x14ac:dyDescent="0.3">
      <c r="A62" s="10">
        <v>57</v>
      </c>
      <c r="B62" s="11">
        <v>6421200137</v>
      </c>
      <c r="C62" s="12" t="s">
        <v>49</v>
      </c>
      <c r="D62" s="12" t="s">
        <v>137</v>
      </c>
      <c r="E62" s="13" t="s">
        <v>108</v>
      </c>
      <c r="F62" s="34">
        <v>30</v>
      </c>
      <c r="G62" s="54"/>
      <c r="H62" s="46" t="str">
        <f t="shared" si="0"/>
        <v xml:space="preserve"> </v>
      </c>
    </row>
    <row r="63" spans="1:8" ht="60.75" x14ac:dyDescent="0.3">
      <c r="A63" s="10">
        <v>58</v>
      </c>
      <c r="B63" s="10">
        <v>6380400108</v>
      </c>
      <c r="C63" s="14" t="s">
        <v>78</v>
      </c>
      <c r="D63" s="14" t="s">
        <v>150</v>
      </c>
      <c r="E63" s="10" t="s">
        <v>139</v>
      </c>
      <c r="F63" s="35">
        <v>1360</v>
      </c>
      <c r="G63" s="55"/>
      <c r="H63" s="46" t="str">
        <f t="shared" si="0"/>
        <v xml:space="preserve"> </v>
      </c>
    </row>
    <row r="64" spans="1:8" ht="40.5" x14ac:dyDescent="0.3">
      <c r="A64" s="10">
        <v>59</v>
      </c>
      <c r="B64" s="10">
        <v>6441600118</v>
      </c>
      <c r="C64" s="14" t="s">
        <v>79</v>
      </c>
      <c r="D64" s="23" t="s">
        <v>98</v>
      </c>
      <c r="E64" s="10" t="s">
        <v>48</v>
      </c>
      <c r="F64" s="35">
        <v>40</v>
      </c>
      <c r="G64" s="55"/>
      <c r="H64" s="46" t="str">
        <f t="shared" si="0"/>
        <v xml:space="preserve"> </v>
      </c>
    </row>
    <row r="65" spans="1:8" ht="27.75" x14ac:dyDescent="0.3">
      <c r="A65" s="10">
        <v>60</v>
      </c>
      <c r="B65" s="11">
        <v>6641200982</v>
      </c>
      <c r="C65" s="12" t="s">
        <v>36</v>
      </c>
      <c r="D65" s="12" t="s">
        <v>136</v>
      </c>
      <c r="E65" s="13" t="s">
        <v>8</v>
      </c>
      <c r="F65" s="34">
        <v>51</v>
      </c>
      <c r="G65" s="54"/>
      <c r="H65" s="46" t="str">
        <f t="shared" si="0"/>
        <v xml:space="preserve"> </v>
      </c>
    </row>
    <row r="66" spans="1:8" ht="27.75" x14ac:dyDescent="0.3">
      <c r="A66" s="10">
        <v>61</v>
      </c>
      <c r="B66" s="11">
        <v>6441600092</v>
      </c>
      <c r="C66" s="12" t="s">
        <v>37</v>
      </c>
      <c r="D66" s="12"/>
      <c r="E66" s="13" t="s">
        <v>8</v>
      </c>
      <c r="F66" s="34">
        <v>6000</v>
      </c>
      <c r="G66" s="54"/>
      <c r="H66" s="46" t="str">
        <f t="shared" si="0"/>
        <v xml:space="preserve"> </v>
      </c>
    </row>
    <row r="67" spans="1:8" ht="27.75" x14ac:dyDescent="0.3">
      <c r="A67" s="10">
        <v>62</v>
      </c>
      <c r="B67" s="11">
        <v>6441600100</v>
      </c>
      <c r="C67" s="12" t="s">
        <v>38</v>
      </c>
      <c r="D67" s="12"/>
      <c r="E67" s="13" t="s">
        <v>8</v>
      </c>
      <c r="F67" s="34">
        <v>23000</v>
      </c>
      <c r="G67" s="54"/>
      <c r="H67" s="46" t="str">
        <f t="shared" si="0"/>
        <v xml:space="preserve"> </v>
      </c>
    </row>
    <row r="68" spans="1:8" ht="27.75" x14ac:dyDescent="0.3">
      <c r="A68" s="10">
        <v>63</v>
      </c>
      <c r="B68" s="11">
        <v>6340400744</v>
      </c>
      <c r="C68" s="12" t="s">
        <v>39</v>
      </c>
      <c r="D68" s="12" t="s">
        <v>28</v>
      </c>
      <c r="E68" s="13" t="s">
        <v>8</v>
      </c>
      <c r="F68" s="34">
        <v>18000</v>
      </c>
      <c r="G68" s="54"/>
      <c r="H68" s="46" t="str">
        <f t="shared" si="0"/>
        <v xml:space="preserve"> </v>
      </c>
    </row>
    <row r="69" spans="1:8" ht="27.75" x14ac:dyDescent="0.3">
      <c r="A69" s="10">
        <v>64</v>
      </c>
      <c r="B69" s="11">
        <v>6340400743</v>
      </c>
      <c r="C69" s="12" t="s">
        <v>54</v>
      </c>
      <c r="D69" s="12"/>
      <c r="E69" s="13" t="s">
        <v>8</v>
      </c>
      <c r="F69" s="34">
        <v>4400</v>
      </c>
      <c r="G69" s="54"/>
      <c r="H69" s="46" t="str">
        <f t="shared" si="0"/>
        <v xml:space="preserve"> </v>
      </c>
    </row>
    <row r="70" spans="1:8" ht="27.75" x14ac:dyDescent="0.3">
      <c r="A70" s="10">
        <v>65</v>
      </c>
      <c r="B70" s="10">
        <v>6403200303</v>
      </c>
      <c r="C70" s="14" t="s">
        <v>112</v>
      </c>
      <c r="D70" s="14"/>
      <c r="E70" s="10" t="s">
        <v>8</v>
      </c>
      <c r="F70" s="35">
        <v>12400</v>
      </c>
      <c r="G70" s="55"/>
      <c r="H70" s="46" t="str">
        <f t="shared" si="0"/>
        <v xml:space="preserve"> </v>
      </c>
    </row>
    <row r="71" spans="1:8" ht="40.5" x14ac:dyDescent="0.3">
      <c r="A71" s="10">
        <v>66</v>
      </c>
      <c r="B71" s="11">
        <v>8070508414</v>
      </c>
      <c r="C71" s="12" t="s">
        <v>80</v>
      </c>
      <c r="D71" s="12" t="s">
        <v>99</v>
      </c>
      <c r="E71" s="13" t="s">
        <v>8</v>
      </c>
      <c r="F71" s="35">
        <v>1300</v>
      </c>
      <c r="G71" s="55"/>
      <c r="H71" s="46" t="str">
        <f t="shared" ref="H71:H87" si="1">IF(G71=0," ",F71*G71)</f>
        <v xml:space="preserve"> </v>
      </c>
    </row>
    <row r="72" spans="1:8" ht="27.75" x14ac:dyDescent="0.3">
      <c r="A72" s="10">
        <v>67</v>
      </c>
      <c r="B72" s="11">
        <v>6681600281</v>
      </c>
      <c r="C72" s="12" t="s">
        <v>40</v>
      </c>
      <c r="D72" s="12"/>
      <c r="E72" s="13" t="s">
        <v>8</v>
      </c>
      <c r="F72" s="34">
        <v>29000</v>
      </c>
      <c r="G72" s="54"/>
      <c r="H72" s="46" t="str">
        <f t="shared" si="1"/>
        <v xml:space="preserve"> </v>
      </c>
    </row>
    <row r="73" spans="1:8" ht="40.5" x14ac:dyDescent="0.3">
      <c r="A73" s="10">
        <v>68</v>
      </c>
      <c r="B73" s="10">
        <v>6360200239</v>
      </c>
      <c r="C73" s="14" t="s">
        <v>81</v>
      </c>
      <c r="D73" s="14" t="s">
        <v>100</v>
      </c>
      <c r="E73" s="10" t="s">
        <v>8</v>
      </c>
      <c r="F73" s="35">
        <v>400</v>
      </c>
      <c r="G73" s="55"/>
      <c r="H73" s="46" t="str">
        <f t="shared" si="1"/>
        <v xml:space="preserve"> </v>
      </c>
    </row>
    <row r="74" spans="1:8" ht="27.75" x14ac:dyDescent="0.3">
      <c r="A74" s="10">
        <v>69</v>
      </c>
      <c r="B74" s="11">
        <v>6340400776</v>
      </c>
      <c r="C74" s="12" t="s">
        <v>41</v>
      </c>
      <c r="D74" s="12" t="s">
        <v>42</v>
      </c>
      <c r="E74" s="13" t="s">
        <v>8</v>
      </c>
      <c r="F74" s="34">
        <v>106000</v>
      </c>
      <c r="G74" s="54"/>
      <c r="H74" s="46" t="str">
        <f t="shared" si="1"/>
        <v xml:space="preserve"> </v>
      </c>
    </row>
    <row r="75" spans="1:8" ht="27.75" x14ac:dyDescent="0.3">
      <c r="A75" s="10">
        <v>70</v>
      </c>
      <c r="B75" s="11">
        <v>6340400777</v>
      </c>
      <c r="C75" s="12" t="s">
        <v>43</v>
      </c>
      <c r="D75" s="12" t="s">
        <v>44</v>
      </c>
      <c r="E75" s="13" t="s">
        <v>8</v>
      </c>
      <c r="F75" s="34">
        <v>24000</v>
      </c>
      <c r="G75" s="54"/>
      <c r="H75" s="46" t="str">
        <f t="shared" si="1"/>
        <v xml:space="preserve"> </v>
      </c>
    </row>
    <row r="76" spans="1:8" ht="27.75" x14ac:dyDescent="0.3">
      <c r="A76" s="10">
        <v>71</v>
      </c>
      <c r="B76" s="11">
        <v>6340400778</v>
      </c>
      <c r="C76" s="12" t="s">
        <v>45</v>
      </c>
      <c r="D76" s="12" t="s">
        <v>46</v>
      </c>
      <c r="E76" s="13" t="s">
        <v>8</v>
      </c>
      <c r="F76" s="34">
        <v>400</v>
      </c>
      <c r="G76" s="54"/>
      <c r="H76" s="46" t="str">
        <f t="shared" si="1"/>
        <v xml:space="preserve"> </v>
      </c>
    </row>
    <row r="77" spans="1:8" ht="27.75" x14ac:dyDescent="0.3">
      <c r="A77" s="10">
        <v>72</v>
      </c>
      <c r="B77" s="15">
        <v>6340401691</v>
      </c>
      <c r="C77" s="12" t="s">
        <v>47</v>
      </c>
      <c r="D77" s="12" t="s">
        <v>7</v>
      </c>
      <c r="E77" s="13" t="s">
        <v>8</v>
      </c>
      <c r="F77" s="34">
        <v>31000</v>
      </c>
      <c r="G77" s="54"/>
      <c r="H77" s="46" t="str">
        <f t="shared" si="1"/>
        <v xml:space="preserve"> </v>
      </c>
    </row>
    <row r="78" spans="1:8" ht="27.75" x14ac:dyDescent="0.3">
      <c r="A78" s="10">
        <v>73</v>
      </c>
      <c r="B78" s="15">
        <v>6340401692</v>
      </c>
      <c r="C78" s="12" t="s">
        <v>55</v>
      </c>
      <c r="D78" s="12" t="s">
        <v>46</v>
      </c>
      <c r="E78" s="13" t="s">
        <v>8</v>
      </c>
      <c r="F78" s="34">
        <v>1000</v>
      </c>
      <c r="G78" s="54"/>
      <c r="H78" s="46" t="str">
        <f t="shared" si="1"/>
        <v xml:space="preserve"> </v>
      </c>
    </row>
    <row r="79" spans="1:8" ht="42.75" customHeight="1" x14ac:dyDescent="0.3">
      <c r="A79" s="10">
        <v>74</v>
      </c>
      <c r="B79" s="15">
        <v>6340401693</v>
      </c>
      <c r="C79" s="12" t="s">
        <v>121</v>
      </c>
      <c r="D79" s="12" t="s">
        <v>42</v>
      </c>
      <c r="E79" s="13" t="s">
        <v>8</v>
      </c>
      <c r="F79" s="34">
        <v>17000</v>
      </c>
      <c r="G79" s="54"/>
      <c r="H79" s="46" t="str">
        <f t="shared" si="1"/>
        <v xml:space="preserve"> </v>
      </c>
    </row>
    <row r="80" spans="1:8" ht="40.5" x14ac:dyDescent="0.3">
      <c r="A80" s="10">
        <v>75</v>
      </c>
      <c r="B80" s="11">
        <v>6423600011</v>
      </c>
      <c r="C80" s="12" t="s">
        <v>119</v>
      </c>
      <c r="D80" s="12"/>
      <c r="E80" s="13" t="s">
        <v>120</v>
      </c>
      <c r="F80" s="34">
        <v>624</v>
      </c>
      <c r="G80" s="54"/>
      <c r="H80" s="46" t="str">
        <f t="shared" si="1"/>
        <v xml:space="preserve"> </v>
      </c>
    </row>
    <row r="81" spans="1:8" ht="81" x14ac:dyDescent="0.3">
      <c r="A81" s="10">
        <v>76</v>
      </c>
      <c r="B81" s="10">
        <v>6380400109</v>
      </c>
      <c r="C81" s="14" t="s">
        <v>82</v>
      </c>
      <c r="D81" s="14" t="s">
        <v>101</v>
      </c>
      <c r="E81" s="10" t="s">
        <v>107</v>
      </c>
      <c r="F81" s="35">
        <v>4900</v>
      </c>
      <c r="G81" s="55"/>
      <c r="H81" s="46" t="str">
        <f t="shared" si="1"/>
        <v xml:space="preserve"> </v>
      </c>
    </row>
    <row r="82" spans="1:8" ht="60.75" x14ac:dyDescent="0.3">
      <c r="A82" s="10">
        <v>78</v>
      </c>
      <c r="B82" s="10">
        <v>6420800100</v>
      </c>
      <c r="C82" s="14" t="s">
        <v>83</v>
      </c>
      <c r="D82" s="23" t="s">
        <v>103</v>
      </c>
      <c r="E82" s="10" t="s">
        <v>8</v>
      </c>
      <c r="F82" s="35">
        <v>194250</v>
      </c>
      <c r="G82" s="55"/>
      <c r="H82" s="46" t="str">
        <f t="shared" si="1"/>
        <v xml:space="preserve"> </v>
      </c>
    </row>
    <row r="83" spans="1:8" ht="60.75" x14ac:dyDescent="0.3">
      <c r="A83" s="10">
        <v>79</v>
      </c>
      <c r="B83" s="10">
        <v>6420800250</v>
      </c>
      <c r="C83" s="14" t="s">
        <v>151</v>
      </c>
      <c r="D83" s="23" t="s">
        <v>102</v>
      </c>
      <c r="E83" s="10" t="s">
        <v>8</v>
      </c>
      <c r="F83" s="35">
        <v>113000</v>
      </c>
      <c r="G83" s="55"/>
      <c r="H83" s="46" t="str">
        <f t="shared" si="1"/>
        <v xml:space="preserve"> </v>
      </c>
    </row>
    <row r="84" spans="1:8" ht="60.75" x14ac:dyDescent="0.3">
      <c r="A84" s="10">
        <v>80</v>
      </c>
      <c r="B84" s="10">
        <v>6420800103</v>
      </c>
      <c r="C84" s="14" t="s">
        <v>157</v>
      </c>
      <c r="D84" s="23" t="s">
        <v>158</v>
      </c>
      <c r="E84" s="10" t="s">
        <v>48</v>
      </c>
      <c r="F84" s="35">
        <v>120</v>
      </c>
      <c r="G84" s="55"/>
      <c r="H84" s="46" t="str">
        <f t="shared" si="1"/>
        <v xml:space="preserve"> </v>
      </c>
    </row>
    <row r="85" spans="1:8" ht="81" x14ac:dyDescent="0.3">
      <c r="A85" s="10">
        <v>83</v>
      </c>
      <c r="B85" s="10">
        <v>6420400119</v>
      </c>
      <c r="C85" s="14" t="s">
        <v>56</v>
      </c>
      <c r="D85" s="14" t="s">
        <v>135</v>
      </c>
      <c r="E85" s="10" t="s">
        <v>8</v>
      </c>
      <c r="F85" s="35">
        <v>27000</v>
      </c>
      <c r="G85" s="55"/>
      <c r="H85" s="46" t="str">
        <f t="shared" si="1"/>
        <v xml:space="preserve"> </v>
      </c>
    </row>
    <row r="86" spans="1:8" ht="60.75" x14ac:dyDescent="0.3">
      <c r="A86" s="10">
        <v>84</v>
      </c>
      <c r="B86" s="10">
        <v>6420800200</v>
      </c>
      <c r="C86" s="14" t="s">
        <v>84</v>
      </c>
      <c r="D86" s="23" t="s">
        <v>104</v>
      </c>
      <c r="E86" s="10" t="s">
        <v>8</v>
      </c>
      <c r="F86" s="35">
        <v>10000</v>
      </c>
      <c r="G86" s="55"/>
      <c r="H86" s="46" t="str">
        <f t="shared" si="1"/>
        <v xml:space="preserve"> </v>
      </c>
    </row>
    <row r="87" spans="1:8" ht="27.75" x14ac:dyDescent="0.3">
      <c r="A87" s="10">
        <v>85</v>
      </c>
      <c r="B87" s="10">
        <v>6420800086</v>
      </c>
      <c r="C87" s="14" t="s">
        <v>51</v>
      </c>
      <c r="D87" s="23" t="s">
        <v>142</v>
      </c>
      <c r="E87" s="10" t="s">
        <v>48</v>
      </c>
      <c r="F87" s="35">
        <v>390</v>
      </c>
      <c r="G87" s="55"/>
      <c r="H87" s="46" t="str">
        <f t="shared" si="1"/>
        <v xml:space="preserve"> </v>
      </c>
    </row>
    <row r="88" spans="1:8" ht="27.75" x14ac:dyDescent="0.3">
      <c r="B88" s="28"/>
      <c r="C88" s="22"/>
      <c r="E88" s="72" t="s">
        <v>140</v>
      </c>
      <c r="F88" s="72"/>
      <c r="G88" s="72"/>
      <c r="H88" s="46" t="str">
        <f>IF(SUM(H6:H87)=0," ",SUM(H6:H87))</f>
        <v xml:space="preserve"> </v>
      </c>
    </row>
    <row r="89" spans="1:8" ht="27.75" x14ac:dyDescent="0.3">
      <c r="E89" s="72" t="s">
        <v>141</v>
      </c>
      <c r="F89" s="72"/>
      <c r="G89" s="72"/>
      <c r="H89" s="46" t="str">
        <f>IF(H88=" "," ",H88*1.17)</f>
        <v xml:space="preserve"> </v>
      </c>
    </row>
    <row r="90" spans="1:8" ht="38.25" customHeight="1" x14ac:dyDescent="0.3"/>
  </sheetData>
  <sheetProtection algorithmName="SHA-512" hashValue="tGQiHxHKB0k33xLMNyz1szKL92FZ3/JkA9BrwaBH1XG5EvYI098bHEghPhSl/Ktsy6xKE7dn61OZ6agEd0QAHw==" saltValue="bzLGaGZEs5DcZ2hmqDQHIg==" spinCount="100000" sheet="1" objects="1" scenarios="1" selectLockedCells="1"/>
  <sortState ref="A4:H87">
    <sortCondition ref="C4:C87"/>
  </sortState>
  <mergeCells count="5">
    <mergeCell ref="A1:I1"/>
    <mergeCell ref="E88:G88"/>
    <mergeCell ref="E89:G89"/>
    <mergeCell ref="A3:H3"/>
    <mergeCell ref="A2:I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3" orientation="portrait" r:id="rId1"/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6"/>
  <sheetViews>
    <sheetView rightToLeft="1" topLeftCell="A4" zoomScale="40" zoomScaleNormal="40" zoomScaleSheetLayoutView="50" workbookViewId="0">
      <selection activeCell="G7" sqref="G7"/>
    </sheetView>
  </sheetViews>
  <sheetFormatPr defaultColWidth="9" defaultRowHeight="27.75" x14ac:dyDescent="0.4"/>
  <cols>
    <col min="1" max="1" width="9" style="63"/>
    <col min="2" max="2" width="29.25" style="68" customWidth="1"/>
    <col min="3" max="3" width="38.75" style="63" customWidth="1"/>
    <col min="4" max="4" width="22.375" style="69" bestFit="1" customWidth="1"/>
    <col min="5" max="5" width="72.125" style="63" customWidth="1"/>
    <col min="6" max="6" width="38.375" style="70" customWidth="1"/>
    <col min="7" max="7" width="32" style="67" customWidth="1"/>
    <col min="8" max="8" width="32.375" style="63" customWidth="1"/>
    <col min="9" max="16384" width="9" style="63"/>
  </cols>
  <sheetData>
    <row r="1" spans="1:9" s="20" customFormat="1" ht="35.25" customHeight="1" x14ac:dyDescent="0.45">
      <c r="A1" s="71" t="s">
        <v>155</v>
      </c>
      <c r="B1" s="71"/>
      <c r="C1" s="71"/>
      <c r="D1" s="71"/>
      <c r="E1" s="71"/>
      <c r="F1" s="71"/>
      <c r="G1" s="71"/>
      <c r="H1" s="71"/>
      <c r="I1" s="71"/>
    </row>
    <row r="2" spans="1:9" s="30" customFormat="1" ht="35.25" customHeight="1" x14ac:dyDescent="0.45">
      <c r="A2" s="71" t="s">
        <v>186</v>
      </c>
      <c r="B2" s="71"/>
      <c r="C2" s="71"/>
      <c r="D2" s="71"/>
      <c r="E2" s="71"/>
      <c r="F2" s="71"/>
      <c r="G2" s="71"/>
      <c r="H2" s="71"/>
      <c r="I2" s="71"/>
    </row>
    <row r="3" spans="1:9" s="30" customFormat="1" ht="35.25" customHeight="1" x14ac:dyDescent="0.65">
      <c r="A3" s="32"/>
      <c r="B3" s="32"/>
      <c r="C3" s="32"/>
      <c r="D3" s="32"/>
      <c r="E3" s="32"/>
      <c r="F3" s="32"/>
      <c r="G3" s="32"/>
      <c r="H3" s="32"/>
      <c r="I3" s="32"/>
    </row>
    <row r="4" spans="1:9" s="59" customFormat="1" ht="47.25" customHeight="1" x14ac:dyDescent="0.45">
      <c r="A4" s="73" t="s">
        <v>154</v>
      </c>
      <c r="B4" s="73"/>
      <c r="C4" s="73"/>
      <c r="D4" s="73"/>
      <c r="E4" s="73"/>
      <c r="F4" s="73"/>
      <c r="G4" s="73"/>
      <c r="H4" s="73"/>
    </row>
    <row r="5" spans="1:9" s="59" customFormat="1" ht="33.75" customHeight="1" x14ac:dyDescent="0.2">
      <c r="F5" s="60"/>
      <c r="G5" s="37" t="s">
        <v>187</v>
      </c>
    </row>
    <row r="6" spans="1:9" ht="139.5" customHeight="1" x14ac:dyDescent="0.4">
      <c r="A6" s="38" t="s">
        <v>0</v>
      </c>
      <c r="B6" s="39" t="s">
        <v>1</v>
      </c>
      <c r="C6" s="40" t="s">
        <v>2</v>
      </c>
      <c r="D6" s="39" t="s">
        <v>4</v>
      </c>
      <c r="E6" s="40" t="s">
        <v>3</v>
      </c>
      <c r="F6" s="41" t="s">
        <v>159</v>
      </c>
      <c r="G6" s="33" t="s">
        <v>160</v>
      </c>
      <c r="H6" s="61" t="s">
        <v>161</v>
      </c>
      <c r="I6" s="62"/>
    </row>
    <row r="7" spans="1:9" ht="60" customHeight="1" x14ac:dyDescent="0.4">
      <c r="A7" s="42">
        <v>1</v>
      </c>
      <c r="B7" s="43">
        <v>6381602131</v>
      </c>
      <c r="C7" s="44" t="s">
        <v>162</v>
      </c>
      <c r="D7" s="45" t="s">
        <v>163</v>
      </c>
      <c r="E7" s="44" t="s">
        <v>164</v>
      </c>
      <c r="F7" s="46">
        <v>6000</v>
      </c>
      <c r="G7" s="51"/>
      <c r="H7" s="46" t="str">
        <f>IF(G7=0," ",F7*G7)</f>
        <v xml:space="preserve"> </v>
      </c>
      <c r="I7" s="64"/>
    </row>
    <row r="8" spans="1:9" ht="289.5" customHeight="1" x14ac:dyDescent="0.4">
      <c r="A8" s="42">
        <v>2</v>
      </c>
      <c r="B8" s="43">
        <v>6381600318</v>
      </c>
      <c r="C8" s="44" t="s">
        <v>165</v>
      </c>
      <c r="D8" s="45" t="s">
        <v>107</v>
      </c>
      <c r="E8" s="44" t="s">
        <v>166</v>
      </c>
      <c r="F8" s="47">
        <v>2700</v>
      </c>
      <c r="G8" s="52"/>
      <c r="H8" s="46" t="str">
        <f>IF(G8=0," ",F8*G8)</f>
        <v xml:space="preserve"> </v>
      </c>
      <c r="I8" s="64"/>
    </row>
    <row r="9" spans="1:9" ht="55.5" x14ac:dyDescent="0.4">
      <c r="A9" s="42">
        <v>3</v>
      </c>
      <c r="B9" s="43">
        <v>6380800158</v>
      </c>
      <c r="C9" s="44" t="s">
        <v>167</v>
      </c>
      <c r="D9" s="45" t="s">
        <v>105</v>
      </c>
      <c r="E9" s="44" t="s">
        <v>168</v>
      </c>
      <c r="F9" s="47">
        <v>1050</v>
      </c>
      <c r="G9" s="52"/>
      <c r="H9" s="46" t="str">
        <f t="shared" ref="H9:H16" si="0">IF(G9=0," ",F9*G9)</f>
        <v xml:space="preserve"> </v>
      </c>
      <c r="I9" s="64"/>
    </row>
    <row r="10" spans="1:9" x14ac:dyDescent="0.4">
      <c r="A10" s="42">
        <v>4</v>
      </c>
      <c r="B10" s="42">
        <v>6380800160</v>
      </c>
      <c r="C10" s="48" t="s">
        <v>169</v>
      </c>
      <c r="D10" s="42" t="s">
        <v>107</v>
      </c>
      <c r="E10" s="49" t="s">
        <v>170</v>
      </c>
      <c r="F10" s="50">
        <v>650</v>
      </c>
      <c r="G10" s="53"/>
      <c r="H10" s="46" t="str">
        <f t="shared" si="0"/>
        <v xml:space="preserve"> </v>
      </c>
      <c r="I10" s="64"/>
    </row>
    <row r="11" spans="1:9" x14ac:dyDescent="0.4">
      <c r="A11" s="42">
        <v>5</v>
      </c>
      <c r="B11" s="42">
        <v>6380800161</v>
      </c>
      <c r="C11" s="48" t="s">
        <v>169</v>
      </c>
      <c r="D11" s="42" t="s">
        <v>107</v>
      </c>
      <c r="E11" s="49" t="s">
        <v>171</v>
      </c>
      <c r="F11" s="50"/>
      <c r="G11" s="53"/>
      <c r="H11" s="46" t="str">
        <f t="shared" si="0"/>
        <v xml:space="preserve"> </v>
      </c>
      <c r="I11" s="64"/>
    </row>
    <row r="12" spans="1:9" ht="55.5" x14ac:dyDescent="0.4">
      <c r="A12" s="42">
        <v>6</v>
      </c>
      <c r="B12" s="42">
        <v>6380800159</v>
      </c>
      <c r="C12" s="48" t="s">
        <v>172</v>
      </c>
      <c r="D12" s="42" t="s">
        <v>173</v>
      </c>
      <c r="E12" s="49" t="s">
        <v>174</v>
      </c>
      <c r="F12" s="47">
        <v>200</v>
      </c>
      <c r="G12" s="52"/>
      <c r="H12" s="46" t="str">
        <f t="shared" si="0"/>
        <v xml:space="preserve"> </v>
      </c>
      <c r="I12" s="64"/>
    </row>
    <row r="13" spans="1:9" ht="55.5" x14ac:dyDescent="0.4">
      <c r="A13" s="42">
        <v>7</v>
      </c>
      <c r="B13" s="43">
        <v>6380800162</v>
      </c>
      <c r="C13" s="48" t="s">
        <v>172</v>
      </c>
      <c r="D13" s="45" t="s">
        <v>173</v>
      </c>
      <c r="E13" s="44" t="s">
        <v>175</v>
      </c>
      <c r="F13" s="47"/>
      <c r="G13" s="52"/>
      <c r="H13" s="46" t="str">
        <f t="shared" si="0"/>
        <v xml:space="preserve"> </v>
      </c>
      <c r="I13" s="64"/>
    </row>
    <row r="14" spans="1:9" ht="55.5" x14ac:dyDescent="0.4">
      <c r="A14" s="42">
        <v>9</v>
      </c>
      <c r="B14" s="43">
        <v>6381600722</v>
      </c>
      <c r="C14" s="44" t="s">
        <v>176</v>
      </c>
      <c r="D14" s="45" t="s">
        <v>173</v>
      </c>
      <c r="E14" s="44" t="s">
        <v>177</v>
      </c>
      <c r="F14" s="47">
        <v>350</v>
      </c>
      <c r="G14" s="52"/>
      <c r="H14" s="46" t="str">
        <f t="shared" si="0"/>
        <v xml:space="preserve"> </v>
      </c>
      <c r="I14" s="64"/>
    </row>
    <row r="15" spans="1:9" ht="55.5" x14ac:dyDescent="0.4">
      <c r="A15" s="42">
        <v>12</v>
      </c>
      <c r="B15" s="42">
        <v>6382000062</v>
      </c>
      <c r="C15" s="48" t="s">
        <v>178</v>
      </c>
      <c r="D15" s="42" t="s">
        <v>179</v>
      </c>
      <c r="E15" s="48" t="s">
        <v>180</v>
      </c>
      <c r="F15" s="47">
        <v>780</v>
      </c>
      <c r="G15" s="52"/>
      <c r="H15" s="46" t="str">
        <f t="shared" si="0"/>
        <v xml:space="preserve"> </v>
      </c>
      <c r="I15" s="64"/>
    </row>
    <row r="16" spans="1:9" ht="55.5" x14ac:dyDescent="0.35">
      <c r="A16" s="42">
        <v>13</v>
      </c>
      <c r="B16" s="42">
        <v>6381600680</v>
      </c>
      <c r="C16" s="48" t="s">
        <v>181</v>
      </c>
      <c r="D16" s="42" t="s">
        <v>179</v>
      </c>
      <c r="E16" s="48" t="s">
        <v>182</v>
      </c>
      <c r="F16" s="47">
        <v>240</v>
      </c>
      <c r="G16" s="52"/>
      <c r="H16" s="46" t="str">
        <f t="shared" si="0"/>
        <v xml:space="preserve"> </v>
      </c>
    </row>
    <row r="17" spans="1:8" ht="82.5" customHeight="1" x14ac:dyDescent="0.35">
      <c r="A17" s="65"/>
      <c r="B17" s="65"/>
      <c r="C17" s="66"/>
      <c r="D17" s="65"/>
      <c r="E17" s="66"/>
      <c r="F17" s="75" t="s">
        <v>140</v>
      </c>
      <c r="G17" s="75"/>
      <c r="H17" s="46" t="str">
        <f>IF(SUM(H7:H16)=0," ",SUM(H7:H16))</f>
        <v xml:space="preserve"> </v>
      </c>
    </row>
    <row r="18" spans="1:8" ht="82.5" customHeight="1" x14ac:dyDescent="0.35">
      <c r="A18" s="65"/>
      <c r="B18" s="65"/>
      <c r="C18" s="66"/>
      <c r="D18" s="65"/>
      <c r="E18" s="66"/>
      <c r="F18" s="75" t="s">
        <v>183</v>
      </c>
      <c r="G18" s="75"/>
      <c r="H18" s="46" t="str">
        <f>IF(H17=" "," ",H17*1.17)</f>
        <v xml:space="preserve"> </v>
      </c>
    </row>
    <row r="19" spans="1:8" ht="50.25" customHeight="1" x14ac:dyDescent="0.4">
      <c r="B19" s="76" t="s">
        <v>184</v>
      </c>
      <c r="C19" s="77"/>
      <c r="D19" s="77"/>
      <c r="E19" s="77"/>
      <c r="F19" s="77"/>
    </row>
    <row r="20" spans="1:8" ht="50.25" customHeight="1" x14ac:dyDescent="0.4">
      <c r="B20" s="74" t="s">
        <v>185</v>
      </c>
      <c r="C20" s="74"/>
      <c r="D20" s="74"/>
      <c r="E20" s="74"/>
      <c r="F20" s="74"/>
    </row>
    <row r="21" spans="1:8" ht="50.25" customHeight="1" x14ac:dyDescent="0.4"/>
    <row r="22" spans="1:8" ht="50.25" customHeight="1" x14ac:dyDescent="0.4"/>
    <row r="23" spans="1:8" ht="50.25" customHeight="1" x14ac:dyDescent="0.4"/>
    <row r="24" spans="1:8" ht="50.25" customHeight="1" x14ac:dyDescent="0.4"/>
    <row r="25" spans="1:8" ht="50.25" customHeight="1" x14ac:dyDescent="0.4"/>
    <row r="26" spans="1:8" ht="50.25" customHeight="1" x14ac:dyDescent="0.4"/>
  </sheetData>
  <sheetProtection algorithmName="SHA-512" hashValue="mLFpdkHGSPFGAxhEKM2G7raN+0hXdL4aliasiXWvgTZ+afLi3SzHBk2fa5Ih85K0wSLX1oKiBcdvAuKtor5ggQ==" saltValue="2S/+cP+DK5QR4qbDleOwpg==" spinCount="100000" sheet="1" objects="1" scenarios="1" selectLockedCells="1"/>
  <mergeCells count="7">
    <mergeCell ref="B20:F20"/>
    <mergeCell ref="A1:I1"/>
    <mergeCell ref="A2:I2"/>
    <mergeCell ref="A4:H4"/>
    <mergeCell ref="F17:G17"/>
    <mergeCell ref="F18:G18"/>
    <mergeCell ref="B19:F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3" orientation="landscape" r:id="rId1"/>
  <rowBreaks count="1" manualBreakCount="1">
    <brk id="10" max="7" man="1"/>
  </rowBreaks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4</vt:i4>
      </vt:variant>
    </vt:vector>
  </HeadingPairs>
  <TitlesOfParts>
    <vt:vector size="6" baseType="lpstr">
      <vt:lpstr>סל 1-ציוד משקי</vt:lpstr>
      <vt:lpstr>סל 2 - חומר ניקיון</vt:lpstr>
      <vt:lpstr>'סל 1-ציוד משקי'!WPrint_Area_W</vt:lpstr>
      <vt:lpstr>'סל 2 - חומר ניקיון'!WPrint_Area_W</vt:lpstr>
      <vt:lpstr>'סל 1-ציוד משקי'!WPrint_TitlesW</vt:lpstr>
      <vt:lpstr>'סל 2 - חומר ניקיון'!WPrint_TitlesW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Hila Cohen</dc:creator>
  <cp:lastModifiedBy>Shula Yair</cp:lastModifiedBy>
  <cp:lastPrinted>2023-01-30T06:29:42Z</cp:lastPrinted>
  <dcterms:created xsi:type="dcterms:W3CDTF">2022-05-10T05:52:13Z</dcterms:created>
  <dcterms:modified xsi:type="dcterms:W3CDTF">2023-09-27T08:27:57Z</dcterms:modified>
</cp:coreProperties>
</file>